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torageadm01\Contable\INSTRUMENTOS\PLANTILLAS\Proyectos\"/>
    </mc:Choice>
  </mc:AlternateContent>
  <bookViews>
    <workbookView xWindow="0" yWindow="0" windowWidth="16380" windowHeight="8190" tabRatio="949" activeTab="6"/>
  </bookViews>
  <sheets>
    <sheet name="Indice" sheetId="18" r:id="rId1"/>
    <sheet name="Datos" sheetId="41" r:id="rId2"/>
    <sheet name="ACLARACIONES" sheetId="1" r:id="rId3"/>
    <sheet name="LP" sheetId="21" r:id="rId4"/>
    <sheet name="DAR" sheetId="19" r:id="rId5"/>
    <sheet name="DAG" sheetId="20" r:id="rId6"/>
    <sheet name="AADC" sheetId="45" r:id="rId7"/>
    <sheet name="MPG" sheetId="22" r:id="rId8"/>
    <sheet name="MPR" sheetId="23" r:id="rId9"/>
    <sheet name="Anexo IV ESP" sheetId="14" r:id="rId10"/>
    <sheet name="Anexo IV ERec " sheetId="15" r:id="rId11"/>
    <sheet name="Anexo IV EGs" sheetId="16" r:id="rId12"/>
    <sheet name="Anexo IV EEPN" sheetId="17" r:id="rId13"/>
    <sheet name="Anexo V C1 EPG" sheetId="3" r:id="rId14"/>
    <sheet name="Anexo V C2 EPR" sheetId="4" r:id="rId15"/>
    <sheet name="Anexo V C3 EAIF (Dev)" sheetId="5" r:id="rId16"/>
    <sheet name="Anexo V C4 EAIF (Caja)" sheetId="6" r:id="rId17"/>
    <sheet name="Anexo V C5.1 DP" sheetId="7" r:id="rId18"/>
    <sheet name="Anexo V C5.2 EDP" sheetId="8" r:id="rId19"/>
    <sheet name="Anexo V C6.1 EST" sheetId="9" r:id="rId20"/>
    <sheet name="Anexo V C7 EMT" sheetId="10" r:id="rId21"/>
    <sheet name="Anexo V C8 EPG" sheetId="11" r:id="rId22"/>
    <sheet name="Anexo V C9 EPR" sheetId="12" r:id="rId23"/>
    <sheet name="AEPG" sheetId="25" r:id="rId24"/>
    <sheet name="Crédito" sheetId="24" r:id="rId25"/>
    <sheet name="Inc.1" sheetId="26" r:id="rId26"/>
    <sheet name="Inc.2" sheetId="27" r:id="rId27"/>
    <sheet name="Inc.3" sheetId="28" r:id="rId28"/>
    <sheet name="Inc.4" sheetId="29" r:id="rId29"/>
    <sheet name="Inc.5" sheetId="31" r:id="rId30"/>
    <sheet name="Inc.6" sheetId="32" r:id="rId31"/>
    <sheet name="Inc.7" sheetId="33" r:id="rId32"/>
    <sheet name="Inc.8" sheetId="30" r:id="rId33"/>
    <sheet name="Inc.9" sheetId="34" r:id="rId34"/>
    <sheet name="AEPR" sheetId="35" r:id="rId35"/>
    <sheet name="Formulado" sheetId="36" r:id="rId36"/>
    <sheet name="ESP" sheetId="42" r:id="rId37"/>
    <sheet name="ERYG" sheetId="43" r:id="rId38"/>
    <sheet name="EEPN" sheetId="44" r:id="rId39"/>
    <sheet name="ADP" sheetId="37" r:id="rId40"/>
    <sheet name="AEMT" sheetId="38" r:id="rId41"/>
    <sheet name="AST" sheetId="39" r:id="rId42"/>
    <sheet name="AEAIF" sheetId="40" r:id="rId43"/>
    <sheet name="EJEC PRESUPUESTARIA RECURSOS" sheetId="13" state="hidden" r:id="rId44"/>
  </sheets>
  <definedNames>
    <definedName name="_xlnm.Print_Area" localSheetId="13">'Anexo V C1 EPG'!$B$3:$L$29</definedName>
    <definedName name="_xlnm.Print_Area" localSheetId="14">'Anexo V C2 EPR'!$B$3:$K$79</definedName>
    <definedName name="_xlnm.Print_Area" localSheetId="15">'Anexo V C3 EAIF (Dev)'!$A$1:$D$52</definedName>
    <definedName name="_xlnm.Print_Area" localSheetId="16">'Anexo V C4 EAIF (Caja)'!$A$1:$D$52</definedName>
    <definedName name="_xlnm.Print_Area" localSheetId="17">'Anexo V C5.1 DP'!$B$1:$I$34</definedName>
    <definedName name="_xlnm.Print_Area" localSheetId="19">'Anexo V C6.1 EST'!$B$1:$C$47</definedName>
    <definedName name="_xlnm.Print_Area" localSheetId="20">'Anexo V C7 EMT'!$A$1:$D$46</definedName>
    <definedName name="_xlnm.Print_Area" localSheetId="21">'Anexo V C8 EPG'!$B$1:$G$90</definedName>
    <definedName name="_xlnm.Print_Area" localSheetId="22">'Anexo V C9 EPR'!$B$1:$K$729</definedName>
    <definedName name="_xlnm.Print_Area" localSheetId="43">'EJEC PRESUPUESTARIA RECURSOS'!$A$7:$I$51</definedName>
    <definedName name="Excel_BuiltIn_Print_Area" localSheetId="14">'Anexo V C2 EPR'!$B$3:$K$74</definedName>
    <definedName name="Excel_BuiltIn_Print_Area" localSheetId="15">'Anexo V C3 EAIF (Dev)'!$B$1:$C$49</definedName>
    <definedName name="Excel_BuiltIn_Print_Area" localSheetId="16">'Anexo V C4 EAIF (Caja)'!$B$1:$C$49</definedName>
    <definedName name="Excel_BuiltIn_Print_Area" localSheetId="17">'Anexo V C5.1 DP'!$B$1:$I$25</definedName>
    <definedName name="Excel_BuiltIn_Print_Area" localSheetId="19">'Anexo V C6.1 EST'!$B$1:$C$41</definedName>
    <definedName name="Excel_BuiltIn_Print_Area" localSheetId="20">'Anexo V C7 EMT'!$B$1:$C$43</definedName>
    <definedName name="Excel_BuiltIn_Print_Area" localSheetId="21">'Anexo V C8 EPG'!$B$1:$H$87</definedName>
    <definedName name="Excel_BuiltIn_Print_Area" localSheetId="43">'EJEC PRESUPUESTARIA RECURSOS'!$A$1:$I$162</definedName>
    <definedName name="Excel_BuiltIn_Print_Titles" localSheetId="15">('Anexo V C3 EAIF (Dev)'!$B$1:$C$65330,'Anexo V C3 EAIF (Dev)'!$B$1:$IR$8)</definedName>
    <definedName name="Excel_BuiltIn_Print_Titles" localSheetId="16">('Anexo V C4 EAIF (Caja)'!$B$2:$C$65360,'Anexo V C4 EAIF (Caja)'!$B$2:$IR$8)</definedName>
    <definedName name="_xlnm.Print_Titles" localSheetId="14">'Anexo V C2 EPR'!$3:$11</definedName>
    <definedName name="_xlnm.Print_Titles" localSheetId="15">'Anexo V C3 EAIF (Dev)'!$B:$C,'Anexo V C3 EAIF (Dev)'!$1:$8</definedName>
    <definedName name="_xlnm.Print_Titles" localSheetId="21">'Anexo V C8 EPG'!$1:$9</definedName>
    <definedName name="_xlnm.Print_Titles" localSheetId="22">'Anexo V C9 EPR'!$1:$9</definedName>
    <definedName name="_xlnm.Print_Titles" localSheetId="43">'EJEC PRESUPUESTARIA RECURSOS'!$13:$22</definedName>
  </definedNames>
  <calcPr calcId="162913"/>
  <extLst>
    <ext xmlns:loext="http://schemas.libreoffice.org/" uri="{7626C862-2A13-11E5-B345-FEFF819CDC9F}">
      <loext:extCalcPr stringRefSyntax="CalcA1ExcelA1"/>
    </ext>
  </extLst>
</workbook>
</file>

<file path=xl/calcChain.xml><?xml version="1.0" encoding="utf-8"?>
<calcChain xmlns="http://schemas.openxmlformats.org/spreadsheetml/2006/main">
  <c r="B21" i="45" l="1"/>
  <c r="D52" i="18" l="1"/>
  <c r="D53" i="18"/>
  <c r="B730" i="12"/>
  <c r="B727" i="12"/>
  <c r="B91" i="11"/>
  <c r="B88" i="11"/>
  <c r="B47" i="10"/>
  <c r="B44" i="10"/>
  <c r="B45" i="9"/>
  <c r="B42" i="9"/>
  <c r="B30" i="8"/>
  <c r="B27" i="8"/>
  <c r="B35" i="7"/>
  <c r="B32" i="7"/>
  <c r="B53" i="6"/>
  <c r="B50" i="6"/>
  <c r="B53" i="5"/>
  <c r="B50" i="5"/>
  <c r="B79" i="4"/>
  <c r="B76" i="4"/>
  <c r="B31" i="3"/>
  <c r="B28" i="3"/>
  <c r="B22" i="17"/>
  <c r="B19" i="17"/>
  <c r="A62" i="16"/>
  <c r="A59" i="16"/>
  <c r="B63" i="15"/>
  <c r="B60" i="15"/>
  <c r="B43" i="14"/>
  <c r="B21" i="17" s="1"/>
  <c r="B42" i="14"/>
  <c r="B20" i="17" s="1"/>
  <c r="D84" i="18"/>
  <c r="D83" i="18"/>
  <c r="D82" i="18"/>
  <c r="D81" i="18"/>
  <c r="D80" i="18"/>
  <c r="D79" i="18"/>
  <c r="D78" i="18"/>
  <c r="D77" i="18"/>
  <c r="D75" i="18"/>
  <c r="B77" i="4" l="1"/>
  <c r="B29" i="8"/>
  <c r="B51" i="5"/>
  <c r="B34" i="7"/>
  <c r="B45" i="10"/>
  <c r="B89" i="11"/>
  <c r="B90" i="11"/>
  <c r="B30" i="3"/>
  <c r="B52" i="6"/>
  <c r="B44" i="9"/>
  <c r="B729" i="12"/>
  <c r="B78" i="4"/>
  <c r="B46" i="10"/>
  <c r="B33" i="7"/>
  <c r="B52" i="5"/>
  <c r="B28" i="8"/>
  <c r="B29" i="3"/>
  <c r="B51" i="6"/>
  <c r="B43" i="9"/>
  <c r="B728" i="12"/>
  <c r="A60" i="16"/>
  <c r="B61" i="15"/>
  <c r="B62" i="15"/>
  <c r="A61" i="16"/>
  <c r="C38" i="40"/>
  <c r="C20" i="40"/>
  <c r="G20" i="40"/>
  <c r="C21" i="40"/>
  <c r="G17" i="40"/>
  <c r="G16" i="40"/>
  <c r="G15" i="40"/>
  <c r="C17" i="40"/>
  <c r="C16" i="40"/>
  <c r="C15" i="40"/>
  <c r="E79" i="40"/>
  <c r="E73" i="40"/>
  <c r="E61" i="40"/>
  <c r="E63" i="40" s="1"/>
  <c r="D68" i="18"/>
  <c r="D66" i="18"/>
  <c r="D65" i="18"/>
  <c r="D60" i="39"/>
  <c r="D67" i="39"/>
  <c r="D68" i="39"/>
  <c r="D69" i="39"/>
  <c r="D70" i="39"/>
  <c r="D71" i="39"/>
  <c r="D72" i="39"/>
  <c r="D73" i="39"/>
  <c r="D74" i="39"/>
  <c r="D66" i="39"/>
  <c r="C67" i="39"/>
  <c r="C68" i="39"/>
  <c r="C69" i="39"/>
  <c r="C70" i="39"/>
  <c r="C71" i="39"/>
  <c r="C72" i="39"/>
  <c r="C73" i="39"/>
  <c r="C74" i="39"/>
  <c r="C66" i="39"/>
  <c r="D51" i="39"/>
  <c r="C42" i="39"/>
  <c r="D42" i="39"/>
  <c r="D24" i="39"/>
  <c r="D10" i="39"/>
  <c r="D74" i="18"/>
  <c r="D73" i="18"/>
  <c r="D72" i="18"/>
  <c r="D71" i="18"/>
  <c r="F58" i="38"/>
  <c r="F54" i="38" s="1"/>
  <c r="F65" i="38" s="1"/>
  <c r="E48" i="38"/>
  <c r="E47" i="38" s="1"/>
  <c r="E65" i="38" s="1"/>
  <c r="C33" i="38"/>
  <c r="B33" i="38"/>
  <c r="D32" i="38"/>
  <c r="D31" i="38"/>
  <c r="D30" i="38"/>
  <c r="G14" i="38"/>
  <c r="G13" i="38"/>
  <c r="G12" i="38"/>
  <c r="G11" i="38"/>
  <c r="G10" i="38"/>
  <c r="G9" i="38"/>
  <c r="E68" i="39" l="1"/>
  <c r="E72" i="39"/>
  <c r="C19" i="40"/>
  <c r="E51" i="40"/>
  <c r="E53" i="40" s="1"/>
  <c r="G38" i="40"/>
  <c r="G40" i="40" s="1"/>
  <c r="G19" i="40"/>
  <c r="G21" i="40" s="1"/>
  <c r="C40" i="40"/>
  <c r="E69" i="39"/>
  <c r="E67" i="39"/>
  <c r="E66" i="39"/>
  <c r="E70" i="39"/>
  <c r="D75" i="39"/>
  <c r="E71" i="39"/>
  <c r="E74" i="39"/>
  <c r="E73" i="39"/>
  <c r="F75" i="39"/>
  <c r="C75" i="39"/>
  <c r="E30" i="38"/>
  <c r="F30" i="38" s="1"/>
  <c r="E31" i="38"/>
  <c r="F31" i="38" s="1"/>
  <c r="E32" i="38"/>
  <c r="F32" i="38" s="1"/>
  <c r="G65" i="38"/>
  <c r="E75" i="39" l="1"/>
  <c r="E77" i="39" s="1"/>
  <c r="E33" i="38"/>
  <c r="D56" i="18" l="1"/>
  <c r="C36" i="37"/>
  <c r="D36" i="37" s="1"/>
  <c r="C35" i="37"/>
  <c r="D35" i="37" s="1"/>
  <c r="C34" i="37"/>
  <c r="D34" i="37" s="1"/>
  <c r="C33" i="37"/>
  <c r="D33" i="37" s="1"/>
  <c r="C32" i="37"/>
  <c r="D32" i="37" s="1"/>
  <c r="C31" i="37"/>
  <c r="D31" i="37" s="1"/>
  <c r="C30" i="37"/>
  <c r="D30" i="37" s="1"/>
  <c r="C29" i="37"/>
  <c r="D29" i="37" s="1"/>
  <c r="C28" i="37"/>
  <c r="D28" i="37" s="1"/>
  <c r="C27" i="37"/>
  <c r="D27" i="37" s="1"/>
  <c r="D62" i="18"/>
  <c r="D61" i="18"/>
  <c r="D60" i="18"/>
  <c r="D59" i="18"/>
  <c r="D58" i="18"/>
  <c r="D57" i="18"/>
  <c r="D55" i="18"/>
  <c r="C20" i="37"/>
  <c r="D20" i="37" s="1"/>
  <c r="C19" i="37"/>
  <c r="D19" i="37" s="1"/>
  <c r="C18" i="37"/>
  <c r="D18" i="37" s="1"/>
  <c r="C12" i="37"/>
  <c r="D12" i="37" s="1"/>
  <c r="C13" i="37"/>
  <c r="D13" i="37" s="1"/>
  <c r="C14" i="37"/>
  <c r="D14" i="37" s="1"/>
  <c r="C15" i="37"/>
  <c r="D15" i="37" s="1"/>
  <c r="C16" i="37"/>
  <c r="D16" i="37" s="1"/>
  <c r="C17" i="37"/>
  <c r="D17" i="37" s="1"/>
  <c r="C11" i="37"/>
  <c r="D11" i="37" s="1"/>
  <c r="D55" i="37"/>
  <c r="D53" i="37"/>
  <c r="D51" i="37"/>
  <c r="D49" i="37"/>
  <c r="D48" i="37"/>
  <c r="D47" i="37"/>
  <c r="D46" i="37"/>
  <c r="D45" i="37"/>
  <c r="D44" i="37"/>
  <c r="C43" i="37"/>
  <c r="C57" i="37" s="1"/>
  <c r="B43" i="37"/>
  <c r="G25" i="35"/>
  <c r="G24" i="35"/>
  <c r="F23" i="35"/>
  <c r="E23" i="35"/>
  <c r="D23" i="35"/>
  <c r="E66" i="36"/>
  <c r="D66" i="36"/>
  <c r="C66" i="36"/>
  <c r="E56" i="36"/>
  <c r="D56" i="36"/>
  <c r="C56" i="36"/>
  <c r="E53" i="36"/>
  <c r="D53" i="36"/>
  <c r="C53" i="36"/>
  <c r="E45" i="36"/>
  <c r="E70" i="36" s="1"/>
  <c r="D45" i="36"/>
  <c r="D70" i="36" s="1"/>
  <c r="C45" i="36"/>
  <c r="C70" i="36" s="1"/>
  <c r="E33" i="36"/>
  <c r="E23" i="36"/>
  <c r="E20" i="36"/>
  <c r="E12" i="36"/>
  <c r="E37" i="36" s="1"/>
  <c r="D33" i="36"/>
  <c r="D23" i="36"/>
  <c r="D20" i="36"/>
  <c r="D12" i="36"/>
  <c r="C33" i="36"/>
  <c r="C23" i="36"/>
  <c r="C20" i="36"/>
  <c r="C12" i="36"/>
  <c r="C37" i="36" s="1"/>
  <c r="D50" i="18"/>
  <c r="D48" i="18"/>
  <c r="D46" i="18"/>
  <c r="D44" i="18"/>
  <c r="D42" i="18"/>
  <c r="D39" i="18"/>
  <c r="D37" i="18"/>
  <c r="D35" i="18"/>
  <c r="O11" i="18"/>
  <c r="P11" i="18" s="1"/>
  <c r="O10" i="18"/>
  <c r="P10" i="18" s="1"/>
  <c r="O9" i="18"/>
  <c r="P9" i="18" s="1"/>
  <c r="O8" i="18"/>
  <c r="P8" i="18" s="1"/>
  <c r="D30" i="18"/>
  <c r="D33" i="18"/>
  <c r="D32" i="18"/>
  <c r="D25" i="18"/>
  <c r="D29" i="18"/>
  <c r="D28" i="18"/>
  <c r="D43" i="37" l="1"/>
  <c r="B57" i="37"/>
  <c r="D57" i="37" s="1"/>
  <c r="G23" i="35"/>
  <c r="D37" i="36"/>
  <c r="Q10" i="18"/>
  <c r="B9" i="26" l="1"/>
  <c r="C16" i="26" s="1"/>
  <c r="C12" i="25"/>
  <c r="C13" i="25"/>
  <c r="C14" i="25"/>
  <c r="C15" i="25"/>
  <c r="C16" i="25"/>
  <c r="C17" i="25"/>
  <c r="C18" i="25"/>
  <c r="C19" i="25"/>
  <c r="C20" i="25"/>
  <c r="C11" i="25"/>
  <c r="H45" i="25"/>
  <c r="I45" i="25"/>
  <c r="J45" i="25"/>
  <c r="H46" i="25"/>
  <c r="I46" i="25"/>
  <c r="J46" i="25"/>
  <c r="H47" i="25"/>
  <c r="I47" i="25"/>
  <c r="J47" i="25"/>
  <c r="H48" i="25"/>
  <c r="I48" i="25"/>
  <c r="J48" i="25"/>
  <c r="H49" i="25"/>
  <c r="I49" i="25"/>
  <c r="J49" i="25"/>
  <c r="H50" i="25"/>
  <c r="I50" i="25"/>
  <c r="J50" i="25"/>
  <c r="H51" i="25"/>
  <c r="I51" i="25"/>
  <c r="J51" i="25"/>
  <c r="H52" i="25"/>
  <c r="I52" i="25"/>
  <c r="J52" i="25"/>
  <c r="H53" i="25"/>
  <c r="I53" i="25"/>
  <c r="J53" i="25"/>
  <c r="H54" i="25"/>
  <c r="I54" i="25"/>
  <c r="J54" i="25"/>
  <c r="G54" i="25"/>
  <c r="G53" i="25"/>
  <c r="G52" i="25"/>
  <c r="G51" i="25"/>
  <c r="G50" i="25"/>
  <c r="G49" i="25"/>
  <c r="G48" i="25"/>
  <c r="G47" i="25"/>
  <c r="G46" i="25"/>
  <c r="G45" i="25"/>
  <c r="C41" i="25"/>
  <c r="D41" i="25"/>
  <c r="E41" i="25"/>
  <c r="F41" i="25"/>
  <c r="G41" i="25"/>
  <c r="H41" i="25"/>
  <c r="I41" i="25"/>
  <c r="J41" i="25"/>
  <c r="K41" i="25"/>
  <c r="D31" i="25"/>
  <c r="D83" i="25" s="1"/>
  <c r="E31" i="25"/>
  <c r="E83" i="25" s="1"/>
  <c r="F31" i="25"/>
  <c r="G31" i="25"/>
  <c r="G83" i="25" s="1"/>
  <c r="H31" i="25"/>
  <c r="I31" i="25"/>
  <c r="I83" i="25" s="1"/>
  <c r="J31" i="25"/>
  <c r="K31" i="25"/>
  <c r="K83" i="25" s="1"/>
  <c r="D32" i="25"/>
  <c r="D84" i="25" s="1"/>
  <c r="E32" i="25"/>
  <c r="E84" i="25" s="1"/>
  <c r="F32" i="25"/>
  <c r="G32" i="25"/>
  <c r="G84" i="25" s="1"/>
  <c r="H32" i="25"/>
  <c r="I32" i="25"/>
  <c r="I84" i="25" s="1"/>
  <c r="J32" i="25"/>
  <c r="K32" i="25"/>
  <c r="K84" i="25" s="1"/>
  <c r="D33" i="25"/>
  <c r="D85" i="25" s="1"/>
  <c r="E33" i="25"/>
  <c r="E85" i="25" s="1"/>
  <c r="F33" i="25"/>
  <c r="C102" i="25" s="1"/>
  <c r="G33" i="25"/>
  <c r="G85" i="25" s="1"/>
  <c r="H33" i="25"/>
  <c r="I33" i="25"/>
  <c r="I60" i="25" s="1"/>
  <c r="J33" i="25"/>
  <c r="K33" i="25"/>
  <c r="K85" i="25" s="1"/>
  <c r="D34" i="25"/>
  <c r="D86" i="25" s="1"/>
  <c r="E34" i="25"/>
  <c r="E86" i="25" s="1"/>
  <c r="F34" i="25"/>
  <c r="G34" i="25"/>
  <c r="G86" i="25" s="1"/>
  <c r="H34" i="25"/>
  <c r="I34" i="25"/>
  <c r="I86" i="25" s="1"/>
  <c r="J34" i="25"/>
  <c r="K34" i="25"/>
  <c r="K86" i="25" s="1"/>
  <c r="D35" i="25"/>
  <c r="D87" i="25" s="1"/>
  <c r="E35" i="25"/>
  <c r="E87" i="25" s="1"/>
  <c r="F35" i="25"/>
  <c r="G35" i="25"/>
  <c r="G87" i="25" s="1"/>
  <c r="H35" i="25"/>
  <c r="I35" i="25"/>
  <c r="I87" i="25" s="1"/>
  <c r="J35" i="25"/>
  <c r="K35" i="25"/>
  <c r="K87" i="25" s="1"/>
  <c r="D36" i="25"/>
  <c r="D88" i="25" s="1"/>
  <c r="E36" i="25"/>
  <c r="E88" i="25" s="1"/>
  <c r="F36" i="25"/>
  <c r="G36" i="25"/>
  <c r="G88" i="25" s="1"/>
  <c r="H36" i="25"/>
  <c r="I36" i="25"/>
  <c r="I88" i="25" s="1"/>
  <c r="J36" i="25"/>
  <c r="K36" i="25"/>
  <c r="K88" i="25" s="1"/>
  <c r="D37" i="25"/>
  <c r="D89" i="25" s="1"/>
  <c r="E37" i="25"/>
  <c r="E89" i="25" s="1"/>
  <c r="F37" i="25"/>
  <c r="G37" i="25"/>
  <c r="G89" i="25" s="1"/>
  <c r="H37" i="25"/>
  <c r="I37" i="25"/>
  <c r="I89" i="25" s="1"/>
  <c r="J37" i="25"/>
  <c r="K37" i="25"/>
  <c r="K89" i="25" s="1"/>
  <c r="D38" i="25"/>
  <c r="D90" i="25" s="1"/>
  <c r="E38" i="25"/>
  <c r="E90" i="25" s="1"/>
  <c r="F38" i="25"/>
  <c r="G38" i="25"/>
  <c r="G90" i="25" s="1"/>
  <c r="H38" i="25"/>
  <c r="I38" i="25"/>
  <c r="I90" i="25" s="1"/>
  <c r="J38" i="25"/>
  <c r="K38" i="25"/>
  <c r="K90" i="25" s="1"/>
  <c r="D39" i="25"/>
  <c r="D91" i="25" s="1"/>
  <c r="E39" i="25"/>
  <c r="E91" i="25" s="1"/>
  <c r="F39" i="25"/>
  <c r="G39" i="25"/>
  <c r="G91" i="25" s="1"/>
  <c r="H39" i="25"/>
  <c r="I39" i="25"/>
  <c r="I91" i="25" s="1"/>
  <c r="J39" i="25"/>
  <c r="K39" i="25"/>
  <c r="K91" i="25" s="1"/>
  <c r="D40" i="25"/>
  <c r="D92" i="25" s="1"/>
  <c r="E40" i="25"/>
  <c r="E92" i="25" s="1"/>
  <c r="F40" i="25"/>
  <c r="F92" i="25" s="1"/>
  <c r="G40" i="25"/>
  <c r="G92" i="25" s="1"/>
  <c r="H40" i="25"/>
  <c r="H92" i="25" s="1"/>
  <c r="I40" i="25"/>
  <c r="I92" i="25" s="1"/>
  <c r="J40" i="25"/>
  <c r="J92" i="25" s="1"/>
  <c r="K40" i="25"/>
  <c r="K92" i="25" s="1"/>
  <c r="C32" i="25"/>
  <c r="C84" i="25" s="1"/>
  <c r="C33" i="25"/>
  <c r="C85" i="25" s="1"/>
  <c r="C34" i="25"/>
  <c r="C86" i="25" s="1"/>
  <c r="C35" i="25"/>
  <c r="C87" i="25" s="1"/>
  <c r="C36" i="25"/>
  <c r="C88" i="25" s="1"/>
  <c r="C37" i="25"/>
  <c r="C89" i="25" s="1"/>
  <c r="C38" i="25"/>
  <c r="C90" i="25" s="1"/>
  <c r="C39" i="25"/>
  <c r="C91" i="25" s="1"/>
  <c r="C40" i="25"/>
  <c r="C92" i="25" s="1"/>
  <c r="C31" i="25"/>
  <c r="C83" i="25" s="1"/>
  <c r="F21" i="23"/>
  <c r="F85" i="25" l="1"/>
  <c r="H90" i="25"/>
  <c r="D107" i="25"/>
  <c r="F90" i="25"/>
  <c r="C107" i="25"/>
  <c r="F87" i="25"/>
  <c r="C104" i="25"/>
  <c r="F84" i="25"/>
  <c r="C101" i="25"/>
  <c r="E101" i="25" s="1"/>
  <c r="F91" i="25"/>
  <c r="C108" i="25"/>
  <c r="E108" i="25" s="1"/>
  <c r="H87" i="25"/>
  <c r="D104" i="25"/>
  <c r="H85" i="25"/>
  <c r="D102" i="25"/>
  <c r="E102" i="25" s="1"/>
  <c r="H88" i="25"/>
  <c r="D105" i="25"/>
  <c r="H89" i="25"/>
  <c r="D106" i="25"/>
  <c r="H86" i="25"/>
  <c r="D103" i="25"/>
  <c r="F89" i="25"/>
  <c r="C106" i="25"/>
  <c r="E106" i="25" s="1"/>
  <c r="F86" i="25"/>
  <c r="C103" i="25"/>
  <c r="F83" i="25"/>
  <c r="C100" i="25"/>
  <c r="H84" i="25"/>
  <c r="D101" i="25"/>
  <c r="H91" i="25"/>
  <c r="D108" i="25"/>
  <c r="F88" i="25"/>
  <c r="C105" i="25"/>
  <c r="E105" i="25" s="1"/>
  <c r="H83" i="25"/>
  <c r="D100" i="25"/>
  <c r="J60" i="25"/>
  <c r="C119" i="25"/>
  <c r="E119" i="25" s="1"/>
  <c r="J83" i="25"/>
  <c r="C117" i="25"/>
  <c r="J88" i="25"/>
  <c r="C122" i="25"/>
  <c r="E122" i="25" s="1"/>
  <c r="J89" i="25"/>
  <c r="C123" i="25"/>
  <c r="E123" i="25" s="1"/>
  <c r="J90" i="25"/>
  <c r="C124" i="25"/>
  <c r="E124" i="25" s="1"/>
  <c r="J87" i="25"/>
  <c r="C121" i="25"/>
  <c r="E121" i="25" s="1"/>
  <c r="J84" i="25"/>
  <c r="C118" i="25"/>
  <c r="E118" i="25" s="1"/>
  <c r="J91" i="25"/>
  <c r="C125" i="25"/>
  <c r="E125" i="25" s="1"/>
  <c r="J86" i="25"/>
  <c r="C120" i="25"/>
  <c r="E120" i="25" s="1"/>
  <c r="C14" i="26"/>
  <c r="C13" i="26"/>
  <c r="C22" i="26"/>
  <c r="C12" i="26"/>
  <c r="C23" i="26"/>
  <c r="C21" i="26"/>
  <c r="C20" i="26"/>
  <c r="C19" i="26"/>
  <c r="C15" i="26"/>
  <c r="C18" i="26"/>
  <c r="C17" i="26"/>
  <c r="J85" i="25"/>
  <c r="I85" i="25"/>
  <c r="H63" i="25"/>
  <c r="G66" i="25"/>
  <c r="J58" i="25"/>
  <c r="J66" i="25"/>
  <c r="J63" i="25"/>
  <c r="I63" i="25"/>
  <c r="I64" i="25"/>
  <c r="I65" i="25"/>
  <c r="J65" i="25"/>
  <c r="H57" i="25"/>
  <c r="H64" i="25"/>
  <c r="H61" i="25"/>
  <c r="G64" i="25"/>
  <c r="H65" i="25"/>
  <c r="H62" i="25"/>
  <c r="G59" i="25"/>
  <c r="G60" i="25"/>
  <c r="I66" i="25"/>
  <c r="I58" i="25"/>
  <c r="J62" i="25"/>
  <c r="J64" i="25"/>
  <c r="I59" i="25"/>
  <c r="H60" i="25"/>
  <c r="H59" i="25"/>
  <c r="G65" i="25"/>
  <c r="J57" i="25"/>
  <c r="I57" i="25"/>
  <c r="G62" i="25"/>
  <c r="H66" i="25"/>
  <c r="J59" i="25"/>
  <c r="G57" i="25"/>
  <c r="J61" i="25"/>
  <c r="I61" i="25"/>
  <c r="G63" i="25"/>
  <c r="H58" i="25"/>
  <c r="G61" i="25"/>
  <c r="G58" i="25"/>
  <c r="I62" i="25"/>
  <c r="E107" i="25" l="1"/>
  <c r="E103" i="25"/>
  <c r="E104" i="25"/>
  <c r="E100" i="25"/>
  <c r="C126" i="25"/>
  <c r="E117" i="25"/>
  <c r="E126" i="25" s="1"/>
  <c r="C21" i="25"/>
  <c r="D21" i="25" s="1"/>
  <c r="D26" i="18"/>
  <c r="L12" i="22"/>
  <c r="L13" i="22"/>
  <c r="L14" i="22"/>
  <c r="L15" i="22"/>
  <c r="L16" i="22"/>
  <c r="L17" i="22"/>
  <c r="L19" i="22"/>
  <c r="L20" i="22"/>
  <c r="L21" i="22"/>
  <c r="L22" i="22"/>
  <c r="L23" i="22"/>
  <c r="L24" i="22"/>
  <c r="L25" i="22"/>
  <c r="L26" i="22"/>
  <c r="L27" i="22"/>
  <c r="L29" i="22"/>
  <c r="L30" i="22"/>
  <c r="L31" i="22"/>
  <c r="L32" i="22"/>
  <c r="L33" i="22"/>
  <c r="L34" i="22"/>
  <c r="L35" i="22"/>
  <c r="L36" i="22"/>
  <c r="L37" i="22"/>
  <c r="L39" i="22"/>
  <c r="L40" i="22"/>
  <c r="L41" i="22"/>
  <c r="L42" i="22"/>
  <c r="L43" i="22"/>
  <c r="L44" i="22"/>
  <c r="L45" i="22"/>
  <c r="L46" i="22"/>
  <c r="L47" i="22"/>
  <c r="L48" i="22"/>
  <c r="L49" i="22"/>
  <c r="L50" i="22"/>
  <c r="L51" i="22"/>
  <c r="L52" i="22"/>
  <c r="L53" i="22"/>
  <c r="L54" i="22"/>
  <c r="L55" i="22"/>
  <c r="L56" i="22"/>
  <c r="L58" i="22"/>
  <c r="L59" i="22"/>
  <c r="L60" i="22"/>
  <c r="L61" i="22"/>
  <c r="L62" i="22"/>
  <c r="L63" i="22"/>
  <c r="L64" i="22"/>
  <c r="L65" i="22"/>
  <c r="L67" i="22"/>
  <c r="L68" i="22"/>
  <c r="L69" i="22"/>
  <c r="L70" i="22"/>
  <c r="L71" i="22"/>
  <c r="L72" i="22"/>
  <c r="L73" i="22"/>
  <c r="L74" i="22"/>
  <c r="L75" i="22"/>
  <c r="L77" i="22"/>
  <c r="L78" i="22"/>
  <c r="L79" i="22"/>
  <c r="L80" i="22"/>
  <c r="L81" i="22"/>
  <c r="L82" i="22"/>
  <c r="H11" i="23"/>
  <c r="H12" i="23"/>
  <c r="H13" i="23"/>
  <c r="H14" i="23"/>
  <c r="H15" i="23"/>
  <c r="H16" i="23"/>
  <c r="H17" i="23"/>
  <c r="H19" i="23"/>
  <c r="H20" i="23"/>
  <c r="H22" i="23"/>
  <c r="H23" i="23"/>
  <c r="H24" i="23"/>
  <c r="H25" i="23"/>
  <c r="H26" i="23"/>
  <c r="H27" i="23"/>
  <c r="H28" i="23"/>
  <c r="H29" i="23"/>
  <c r="H30" i="23"/>
  <c r="H32" i="23"/>
  <c r="H33" i="23"/>
  <c r="H34" i="23"/>
  <c r="G31" i="23"/>
  <c r="G21" i="23"/>
  <c r="G18" i="23"/>
  <c r="G10" i="23"/>
  <c r="G35" i="23" s="1"/>
  <c r="E31" i="23"/>
  <c r="E21" i="23"/>
  <c r="E18" i="23"/>
  <c r="E10" i="23"/>
  <c r="D31" i="23"/>
  <c r="F31" i="23"/>
  <c r="D21" i="23"/>
  <c r="D18" i="23"/>
  <c r="F18" i="23"/>
  <c r="D10" i="23"/>
  <c r="D35" i="23" s="1"/>
  <c r="F10" i="23"/>
  <c r="C31" i="23"/>
  <c r="C21" i="23"/>
  <c r="H21" i="23" s="1"/>
  <c r="C18" i="23"/>
  <c r="H18" i="23" s="1"/>
  <c r="C10" i="23"/>
  <c r="K76" i="22"/>
  <c r="J76" i="22"/>
  <c r="I76" i="22"/>
  <c r="H76" i="22"/>
  <c r="G76" i="22"/>
  <c r="F76" i="22"/>
  <c r="E76" i="22"/>
  <c r="D76" i="22"/>
  <c r="C76" i="22"/>
  <c r="L76" i="22" s="1"/>
  <c r="K66" i="22"/>
  <c r="J66" i="22"/>
  <c r="I66" i="22"/>
  <c r="H66" i="22"/>
  <c r="G66" i="22"/>
  <c r="F66" i="22"/>
  <c r="E66" i="22"/>
  <c r="L66" i="22" s="1"/>
  <c r="D66" i="22"/>
  <c r="C66" i="22"/>
  <c r="K57" i="22"/>
  <c r="J57" i="22"/>
  <c r="I57" i="22"/>
  <c r="H57" i="22"/>
  <c r="G57" i="22"/>
  <c r="F57" i="22"/>
  <c r="E57" i="22"/>
  <c r="D57" i="22"/>
  <c r="C57" i="22"/>
  <c r="L57" i="22" s="1"/>
  <c r="C47" i="22"/>
  <c r="K38" i="22"/>
  <c r="J38" i="22"/>
  <c r="I38" i="22"/>
  <c r="H38" i="22"/>
  <c r="G38" i="22"/>
  <c r="F38" i="22"/>
  <c r="E38" i="22"/>
  <c r="D38" i="22"/>
  <c r="C38" i="22"/>
  <c r="L38" i="22" s="1"/>
  <c r="K28" i="22"/>
  <c r="J28" i="22"/>
  <c r="I28" i="22"/>
  <c r="H28" i="22"/>
  <c r="G28" i="22"/>
  <c r="F28" i="22"/>
  <c r="E28" i="22"/>
  <c r="D28" i="22"/>
  <c r="C28" i="22"/>
  <c r="L28" i="22" s="1"/>
  <c r="K18" i="22"/>
  <c r="J18" i="22"/>
  <c r="I18" i="22"/>
  <c r="H18" i="22"/>
  <c r="G18" i="22"/>
  <c r="F18" i="22"/>
  <c r="L18" i="22" s="1"/>
  <c r="E18" i="22"/>
  <c r="D18" i="22"/>
  <c r="C18" i="22"/>
  <c r="K11" i="22"/>
  <c r="J11" i="22"/>
  <c r="I11" i="22"/>
  <c r="H11" i="22"/>
  <c r="G11" i="22"/>
  <c r="F11" i="22"/>
  <c r="E11" i="22"/>
  <c r="D11" i="22"/>
  <c r="C11" i="22"/>
  <c r="L11" i="22" s="1"/>
  <c r="F35" i="23" l="1"/>
  <c r="H31" i="23"/>
  <c r="C35" i="23"/>
  <c r="E35" i="23"/>
  <c r="D11" i="25"/>
  <c r="D15" i="25"/>
  <c r="D13" i="25"/>
  <c r="D14" i="25"/>
  <c r="D19" i="25"/>
  <c r="D17" i="25"/>
  <c r="D20" i="25"/>
  <c r="D12" i="25"/>
  <c r="D16" i="25"/>
  <c r="D18" i="25"/>
  <c r="G83" i="22"/>
  <c r="J83" i="22"/>
  <c r="H83" i="22"/>
  <c r="I83" i="22"/>
  <c r="K83" i="22"/>
  <c r="E83" i="22"/>
  <c r="F83" i="22"/>
  <c r="H35" i="23"/>
  <c r="H10" i="23"/>
  <c r="C83" i="22"/>
  <c r="D83" i="22"/>
  <c r="L83" i="22" l="1"/>
  <c r="A26" i="16" l="1"/>
  <c r="F8" i="16"/>
  <c r="E8" i="16"/>
  <c r="E7" i="16"/>
  <c r="C8" i="16"/>
  <c r="E94" i="11" l="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D103" i="11"/>
  <c r="D102" i="11"/>
  <c r="D101" i="11"/>
  <c r="D100" i="11"/>
  <c r="D99" i="11"/>
  <c r="D98" i="11"/>
  <c r="D97" i="11"/>
  <c r="D96" i="11"/>
  <c r="D95" i="11"/>
  <c r="D94" i="11"/>
  <c r="C61" i="10"/>
  <c r="C60" i="10"/>
  <c r="C59" i="10"/>
  <c r="C58" i="10"/>
  <c r="C57" i="10"/>
  <c r="C56" i="10"/>
  <c r="C55" i="10"/>
  <c r="C54" i="10"/>
  <c r="C53" i="10"/>
  <c r="C52" i="10"/>
  <c r="C54" i="9"/>
  <c r="C53" i="9"/>
  <c r="C52" i="9"/>
  <c r="C51" i="9"/>
  <c r="C50" i="9"/>
  <c r="C39" i="7"/>
  <c r="D63" i="5"/>
  <c r="D62" i="5"/>
  <c r="D67" i="5"/>
  <c r="D68" i="6"/>
  <c r="D67" i="6"/>
  <c r="D66" i="6"/>
  <c r="D65" i="6"/>
  <c r="D64" i="6"/>
  <c r="D63" i="6"/>
  <c r="D62" i="6"/>
  <c r="D61" i="6"/>
  <c r="D58" i="6"/>
  <c r="D60" i="6"/>
  <c r="D59" i="6"/>
  <c r="D57" i="6"/>
  <c r="D56" i="6"/>
  <c r="D68" i="5"/>
  <c r="D66" i="5"/>
  <c r="D65" i="5"/>
  <c r="D64" i="5"/>
  <c r="D61" i="5"/>
  <c r="D60" i="5"/>
  <c r="D59" i="5"/>
  <c r="D58" i="5"/>
  <c r="D57" i="5"/>
  <c r="D56" i="5"/>
  <c r="L13" i="4"/>
  <c r="M13" i="4"/>
  <c r="L14" i="4"/>
  <c r="M14" i="4"/>
  <c r="L15" i="4"/>
  <c r="M15" i="4"/>
  <c r="L16" i="4"/>
  <c r="M16" i="4"/>
  <c r="L17" i="4"/>
  <c r="M17" i="4"/>
  <c r="L18" i="4"/>
  <c r="M18" i="4"/>
  <c r="L19" i="4"/>
  <c r="M19" i="4"/>
  <c r="L20" i="4"/>
  <c r="M20" i="4"/>
  <c r="L21" i="4"/>
  <c r="M21" i="4"/>
  <c r="L22" i="4"/>
  <c r="M22" i="4"/>
  <c r="L23" i="4"/>
  <c r="M23" i="4"/>
  <c r="L24" i="4"/>
  <c r="M24" i="4"/>
  <c r="L25" i="4"/>
  <c r="M25" i="4"/>
  <c r="L26" i="4"/>
  <c r="M26" i="4"/>
  <c r="L27" i="4"/>
  <c r="M27" i="4"/>
  <c r="L28" i="4"/>
  <c r="M28" i="4"/>
  <c r="L29" i="4"/>
  <c r="M29" i="4"/>
  <c r="L30" i="4"/>
  <c r="M30" i="4"/>
  <c r="L31" i="4"/>
  <c r="M31" i="4"/>
  <c r="L32" i="4"/>
  <c r="M32" i="4"/>
  <c r="L33" i="4"/>
  <c r="M33" i="4"/>
  <c r="L34" i="4"/>
  <c r="M34" i="4"/>
  <c r="L35" i="4"/>
  <c r="M35" i="4"/>
  <c r="L36" i="4"/>
  <c r="M36" i="4"/>
  <c r="L37" i="4"/>
  <c r="M37" i="4"/>
  <c r="L38" i="4"/>
  <c r="M38" i="4"/>
  <c r="L39" i="4"/>
  <c r="M39" i="4"/>
  <c r="L40" i="4"/>
  <c r="M40" i="4"/>
  <c r="L41" i="4"/>
  <c r="M41" i="4"/>
  <c r="L42" i="4"/>
  <c r="M42" i="4"/>
  <c r="L43" i="4"/>
  <c r="M43" i="4"/>
  <c r="L44" i="4"/>
  <c r="M44" i="4"/>
  <c r="L45" i="4"/>
  <c r="M45" i="4"/>
  <c r="L46" i="4"/>
  <c r="M46" i="4"/>
  <c r="L47" i="4"/>
  <c r="M47" i="4"/>
  <c r="L48" i="4"/>
  <c r="M48" i="4"/>
  <c r="L49" i="4"/>
  <c r="M49" i="4"/>
  <c r="L50" i="4"/>
  <c r="M50" i="4"/>
  <c r="L51" i="4"/>
  <c r="M51" i="4"/>
  <c r="L52" i="4"/>
  <c r="M52" i="4"/>
  <c r="L53" i="4"/>
  <c r="M53" i="4"/>
  <c r="L54" i="4"/>
  <c r="M54" i="4"/>
  <c r="L55" i="4"/>
  <c r="M55" i="4"/>
  <c r="L56" i="4"/>
  <c r="M56" i="4"/>
  <c r="L57" i="4"/>
  <c r="M57" i="4"/>
  <c r="L58" i="4"/>
  <c r="M58" i="4"/>
  <c r="L59" i="4"/>
  <c r="M59" i="4"/>
  <c r="L60" i="4"/>
  <c r="M60" i="4"/>
  <c r="L61" i="4"/>
  <c r="M61" i="4"/>
  <c r="L62" i="4"/>
  <c r="M62" i="4"/>
  <c r="L63" i="4"/>
  <c r="M63" i="4"/>
  <c r="L64" i="4"/>
  <c r="M64" i="4"/>
  <c r="L65" i="4"/>
  <c r="M65" i="4"/>
  <c r="L66" i="4"/>
  <c r="M66" i="4"/>
  <c r="L67" i="4"/>
  <c r="M67" i="4"/>
  <c r="L68" i="4"/>
  <c r="M68" i="4"/>
  <c r="L69" i="4"/>
  <c r="M69" i="4"/>
  <c r="L70" i="4"/>
  <c r="M70" i="4"/>
  <c r="L71" i="4"/>
  <c r="M71" i="4"/>
  <c r="L72" i="4"/>
  <c r="M72" i="4"/>
  <c r="L73" i="4"/>
  <c r="M73" i="4"/>
  <c r="L74" i="4"/>
  <c r="M74" i="4"/>
  <c r="M12" i="4"/>
  <c r="L12" i="4"/>
  <c r="E82" i="4"/>
  <c r="F82" i="4"/>
  <c r="G82" i="4"/>
  <c r="H82" i="4"/>
  <c r="I82" i="4"/>
  <c r="J82" i="4"/>
  <c r="E83" i="4"/>
  <c r="F83" i="4"/>
  <c r="G83" i="4"/>
  <c r="H83" i="4"/>
  <c r="I83" i="4"/>
  <c r="J83" i="4"/>
  <c r="E84" i="4"/>
  <c r="F84" i="4"/>
  <c r="G84" i="4"/>
  <c r="H84" i="4"/>
  <c r="I84" i="4"/>
  <c r="J84" i="4"/>
  <c r="E85" i="4"/>
  <c r="F85" i="4"/>
  <c r="G85" i="4"/>
  <c r="H85" i="4"/>
  <c r="I85" i="4"/>
  <c r="J85" i="4"/>
  <c r="D85" i="4"/>
  <c r="D84" i="4"/>
  <c r="D83" i="4"/>
  <c r="D82" i="4"/>
  <c r="N17" i="3"/>
  <c r="O17" i="3"/>
  <c r="N18" i="3"/>
  <c r="O18" i="3"/>
  <c r="N19" i="3"/>
  <c r="O19" i="3"/>
  <c r="N20" i="3"/>
  <c r="O20" i="3"/>
  <c r="N21" i="3"/>
  <c r="O21" i="3"/>
  <c r="N22" i="3"/>
  <c r="O22" i="3"/>
  <c r="N23" i="3"/>
  <c r="O23" i="3"/>
  <c r="N24" i="3"/>
  <c r="O24" i="3"/>
  <c r="N25" i="3"/>
  <c r="O25" i="3"/>
  <c r="N26" i="3"/>
  <c r="O26" i="3"/>
  <c r="O16" i="3"/>
  <c r="D25" i="17"/>
  <c r="E25" i="17"/>
  <c r="F25" i="17"/>
  <c r="G25" i="17"/>
  <c r="H25" i="17"/>
  <c r="I25" i="17"/>
  <c r="J25" i="17"/>
  <c r="K25" i="17"/>
  <c r="L25" i="17"/>
  <c r="M25" i="17"/>
  <c r="N25" i="17"/>
  <c r="O25" i="17"/>
  <c r="P25" i="17"/>
  <c r="Q25" i="17"/>
  <c r="R25" i="17"/>
  <c r="D26" i="17"/>
  <c r="E26" i="17"/>
  <c r="F26" i="17"/>
  <c r="G26" i="17"/>
  <c r="H26" i="17"/>
  <c r="I26" i="17"/>
  <c r="J26" i="17"/>
  <c r="K26" i="17"/>
  <c r="L26" i="17"/>
  <c r="M26" i="17"/>
  <c r="N26" i="17"/>
  <c r="O26" i="17"/>
  <c r="P26" i="17"/>
  <c r="Q26" i="17"/>
  <c r="R26" i="17"/>
  <c r="C26" i="17"/>
  <c r="C25" i="17"/>
  <c r="C65" i="16"/>
  <c r="C67" i="16"/>
  <c r="C68" i="16"/>
  <c r="C69" i="16"/>
  <c r="C70" i="16"/>
  <c r="C71" i="16"/>
  <c r="C72" i="16"/>
  <c r="C73" i="16"/>
  <c r="C74" i="16"/>
  <c r="B74" i="16"/>
  <c r="B65" i="16"/>
  <c r="B73" i="16"/>
  <c r="B72" i="16"/>
  <c r="B71" i="16"/>
  <c r="B70" i="16"/>
  <c r="B69" i="16"/>
  <c r="B68" i="16"/>
  <c r="B67" i="16"/>
  <c r="D67" i="15"/>
  <c r="C67" i="15"/>
  <c r="D68" i="15"/>
  <c r="D69" i="15"/>
  <c r="D70" i="15"/>
  <c r="D71" i="15"/>
  <c r="D72" i="15"/>
  <c r="D73" i="15"/>
  <c r="D74" i="15"/>
  <c r="D75" i="15"/>
  <c r="D76" i="15"/>
  <c r="C76" i="15"/>
  <c r="C75" i="15"/>
  <c r="C74" i="15"/>
  <c r="C73" i="15"/>
  <c r="C72" i="15"/>
  <c r="C71" i="15"/>
  <c r="C70" i="15"/>
  <c r="C69" i="15"/>
  <c r="C68" i="15"/>
  <c r="D48" i="14"/>
  <c r="D49" i="14"/>
  <c r="D50" i="14"/>
  <c r="D51" i="14"/>
  <c r="D52" i="14"/>
  <c r="D53" i="14"/>
  <c r="D54" i="14"/>
  <c r="C54" i="14"/>
  <c r="C53" i="14"/>
  <c r="C52" i="14"/>
  <c r="C51" i="14"/>
  <c r="C50" i="14"/>
  <c r="C49" i="14"/>
  <c r="C48" i="14"/>
  <c r="I65" i="13" l="1"/>
  <c r="G65" i="13"/>
  <c r="F65" i="13"/>
  <c r="E65" i="13"/>
  <c r="D65" i="13"/>
  <c r="C65" i="13"/>
  <c r="I64" i="13"/>
  <c r="G64" i="13"/>
  <c r="F64" i="13"/>
  <c r="E64" i="13"/>
  <c r="D64" i="13"/>
  <c r="C64" i="13"/>
  <c r="I63" i="13"/>
  <c r="G63" i="13"/>
  <c r="F63" i="13"/>
  <c r="E63" i="13"/>
  <c r="D63" i="13"/>
  <c r="C63" i="13"/>
  <c r="I62" i="13"/>
  <c r="G62" i="13"/>
  <c r="F62" i="13"/>
  <c r="E62" i="13"/>
  <c r="D62" i="13"/>
  <c r="C62" i="13"/>
  <c r="I61" i="13"/>
  <c r="G61" i="13"/>
  <c r="F61" i="13"/>
  <c r="E61" i="13"/>
  <c r="D61" i="13"/>
  <c r="C61" i="13"/>
  <c r="I60" i="13"/>
  <c r="G60" i="13"/>
  <c r="F60" i="13"/>
  <c r="E60" i="13"/>
  <c r="D60" i="13"/>
  <c r="C60" i="13"/>
  <c r="I59" i="13"/>
  <c r="G59" i="13"/>
  <c r="F59" i="13"/>
  <c r="E59" i="13"/>
  <c r="D59" i="13"/>
  <c r="C59" i="13"/>
  <c r="I58" i="13"/>
  <c r="G58" i="13"/>
  <c r="F58" i="13"/>
  <c r="E58" i="13"/>
  <c r="D58" i="13"/>
  <c r="C58" i="13"/>
  <c r="I57" i="13"/>
  <c r="G57" i="13"/>
  <c r="F57" i="13"/>
  <c r="E57" i="13"/>
  <c r="D57" i="13"/>
  <c r="C57" i="13"/>
  <c r="I56" i="13"/>
  <c r="G56" i="13"/>
  <c r="F56" i="13"/>
  <c r="E56" i="13"/>
  <c r="D56" i="13"/>
  <c r="C56" i="13"/>
  <c r="I55" i="13"/>
  <c r="G55" i="13"/>
  <c r="F55" i="13"/>
  <c r="E55" i="13"/>
  <c r="D55" i="13"/>
  <c r="C55" i="13"/>
  <c r="I54" i="13"/>
  <c r="G54" i="13"/>
  <c r="F54" i="13"/>
  <c r="E54" i="13"/>
  <c r="D54" i="13"/>
  <c r="C54" i="13"/>
  <c r="L51" i="13"/>
  <c r="K51" i="13"/>
  <c r="L50" i="13"/>
  <c r="K50" i="13"/>
  <c r="L49" i="13"/>
  <c r="K49" i="13"/>
  <c r="L48" i="13"/>
  <c r="K48" i="13"/>
  <c r="L47" i="13"/>
  <c r="K47" i="13"/>
  <c r="L46" i="13"/>
  <c r="K46" i="13"/>
  <c r="L45" i="13"/>
  <c r="K45" i="13"/>
  <c r="L44" i="13"/>
  <c r="K44" i="13"/>
  <c r="L43" i="13"/>
  <c r="K43" i="13"/>
  <c r="L42" i="13"/>
  <c r="K42" i="13"/>
  <c r="L41" i="13"/>
  <c r="K41" i="13"/>
  <c r="L40" i="13"/>
  <c r="K40" i="13"/>
  <c r="L39" i="13"/>
  <c r="K39" i="13"/>
  <c r="L38" i="13"/>
  <c r="K38" i="13"/>
  <c r="L37" i="13"/>
  <c r="K37" i="13"/>
  <c r="L36" i="13"/>
  <c r="K36" i="13"/>
  <c r="L35" i="13"/>
  <c r="K35" i="13"/>
  <c r="L34" i="13"/>
  <c r="K34" i="13"/>
  <c r="L33" i="13"/>
  <c r="K33" i="13"/>
  <c r="L32" i="13"/>
  <c r="K32" i="13"/>
  <c r="L31" i="13"/>
  <c r="K31" i="13"/>
  <c r="L30" i="13"/>
  <c r="K30" i="13"/>
  <c r="L29" i="13"/>
  <c r="K29" i="13"/>
  <c r="L28" i="13"/>
  <c r="K28" i="13"/>
  <c r="L27" i="13"/>
  <c r="K27" i="13"/>
  <c r="L26" i="13"/>
  <c r="K26" i="13"/>
  <c r="L25" i="13"/>
  <c r="K25" i="13"/>
  <c r="L24" i="13"/>
  <c r="K24" i="13"/>
  <c r="L23" i="13"/>
  <c r="K23" i="13"/>
  <c r="L22" i="13"/>
  <c r="K22" i="13"/>
  <c r="L21" i="13"/>
  <c r="K21" i="13"/>
  <c r="L20" i="13"/>
  <c r="K20" i="13"/>
  <c r="L19" i="13"/>
  <c r="K19" i="13"/>
  <c r="L18" i="13"/>
  <c r="K18" i="13"/>
  <c r="L17" i="13"/>
  <c r="K17" i="13"/>
  <c r="L16" i="13"/>
  <c r="K16" i="13"/>
  <c r="L15" i="13"/>
  <c r="K15" i="13"/>
  <c r="E39" i="7"/>
  <c r="E38" i="7"/>
  <c r="C38" i="7"/>
  <c r="L35" i="3"/>
  <c r="K35" i="3"/>
  <c r="J35" i="3"/>
  <c r="I35" i="3"/>
  <c r="H35" i="3"/>
  <c r="G35" i="3"/>
  <c r="F35" i="3"/>
  <c r="E35" i="3"/>
  <c r="D35" i="3"/>
  <c r="N16" i="3"/>
</calcChain>
</file>

<file path=xl/sharedStrings.xml><?xml version="1.0" encoding="utf-8"?>
<sst xmlns="http://schemas.openxmlformats.org/spreadsheetml/2006/main" count="22867" uniqueCount="2559">
  <si>
    <t>ACLARACIONES SOBRE EL PRESENTE ARCHIVO</t>
  </si>
  <si>
    <t>DESCRIPCIÓN DEL RUBRO</t>
  </si>
  <si>
    <t>RECURSO</t>
  </si>
  <si>
    <t>FORMULADO</t>
  </si>
  <si>
    <t>AUMENTOS</t>
  </si>
  <si>
    <t>DISMINUCIONES</t>
  </si>
  <si>
    <t>CÁLCULO 
DEFINITIVO</t>
  </si>
  <si>
    <t>DEVENGADO</t>
  </si>
  <si>
    <t>PERCIBIDO</t>
  </si>
  <si>
    <t>SALDO</t>
  </si>
  <si>
    <t>Check</t>
  </si>
  <si>
    <t>CONCEPTO</t>
  </si>
  <si>
    <t>IMPORTE</t>
  </si>
  <si>
    <t xml:space="preserve">I. INGRESOS CORRIENTES                                                </t>
  </si>
  <si>
    <t xml:space="preserve">II. GASTOS CORRIENTES                                                 </t>
  </si>
  <si>
    <t xml:space="preserve">IV. RECURSOS DE CAPITAL                                               </t>
  </si>
  <si>
    <t xml:space="preserve">V. GASTOS DE CAPITAL                                                  </t>
  </si>
  <si>
    <t xml:space="preserve">VII. RECURSOS FIGURATIVOS                                     </t>
  </si>
  <si>
    <t xml:space="preserve">VIII. GASTOS FIGURATIVOS                                  </t>
  </si>
  <si>
    <t>MANDADO A PAGAR</t>
  </si>
  <si>
    <t>PAGADO</t>
  </si>
  <si>
    <t>Personal</t>
  </si>
  <si>
    <t>ANEXO V - RESOLUCIÓN C.G.P. N.º 163/21</t>
  </si>
  <si>
    <t>ESTADOS PRESUPUESTARIOS CONTABLES</t>
  </si>
  <si>
    <t>EJECUCIÓN PRESUPUESTARIA DE GASTOS POR OBJETO (CUADRO N.º 1)</t>
  </si>
  <si>
    <t>SECTOR PÚBLICO PROVINCIAL</t>
  </si>
  <si>
    <t>Carácter:</t>
  </si>
  <si>
    <t>Jurisdicción:</t>
  </si>
  <si>
    <t>Ejercicio: 202x</t>
  </si>
  <si>
    <t>ZONAL CHECK</t>
  </si>
  <si>
    <t>INCISO</t>
  </si>
  <si>
    <t>Gasto</t>
  </si>
  <si>
    <t>CRÉDITO ORIGINAL</t>
  </si>
  <si>
    <t>CRÉDITO VIGENTE</t>
  </si>
  <si>
    <t>COMPROMISO</t>
  </si>
  <si>
    <t>SALDO NO EJECUTADO</t>
  </si>
  <si>
    <t>Crédito</t>
  </si>
  <si>
    <t>No Ejecutado</t>
  </si>
  <si>
    <t xml:space="preserve">GASTOS EN PERSONAL                     </t>
  </si>
  <si>
    <t xml:space="preserve">BIENES DE CONSUMO </t>
  </si>
  <si>
    <t>SERVICIOS NO PERSONALES</t>
  </si>
  <si>
    <t>BIENES DE USO</t>
  </si>
  <si>
    <t xml:space="preserve">TRANSFERENCIAS                                                        </t>
  </si>
  <si>
    <t xml:space="preserve">ACTIVOS FINANCIEROS     </t>
  </si>
  <si>
    <t>SERVICIOS DE LA DEUDA</t>
  </si>
  <si>
    <t xml:space="preserve">OTROS GASTOS                                                          </t>
  </si>
  <si>
    <t xml:space="preserve">GASTOS FIGURATIVOS                                                    </t>
  </si>
  <si>
    <t>CONSTRUCCIONES</t>
  </si>
  <si>
    <t>TOTALES</t>
  </si>
  <si>
    <t>TOTAL DE GASTOS</t>
  </si>
  <si>
    <t>ZONA CHECK</t>
  </si>
  <si>
    <t>Totales</t>
  </si>
  <si>
    <t>La “Zona Check” contiene formulas con formato condicional a los efectos de detectar errores en sumatorias. Las diferencias se resaltarán en color rojo</t>
  </si>
  <si>
    <t xml:space="preserve">EJECUCIÓN PRESPUESTARIA DE RECURSOS (CUADRO N.° 2) </t>
  </si>
  <si>
    <t>DESCRIPCIÓN POR CARÁCTER ECONÓMICO</t>
  </si>
  <si>
    <t>INGRESOS CORRIENTES</t>
  </si>
  <si>
    <t>INGRESOS TRIBUTARIOS</t>
  </si>
  <si>
    <t>1 1</t>
  </si>
  <si>
    <t>Impuestos directos provinciales</t>
  </si>
  <si>
    <t>1 1 1</t>
  </si>
  <si>
    <t>Impuestos indirectos provinciales</t>
  </si>
  <si>
    <t>1 1 2</t>
  </si>
  <si>
    <t>Impuestos Nacionales</t>
  </si>
  <si>
    <t>1 1 3</t>
  </si>
  <si>
    <t>CONTRIBUCIONES SEGURIDAD SOCIAL</t>
  </si>
  <si>
    <t xml:space="preserve">1 2 </t>
  </si>
  <si>
    <t>INGRESOS NO TRIBUTARIOS</t>
  </si>
  <si>
    <t>1 3</t>
  </si>
  <si>
    <t>Tasas</t>
  </si>
  <si>
    <t>1 3 1</t>
  </si>
  <si>
    <t>Derechos</t>
  </si>
  <si>
    <t>1 3 2</t>
  </si>
  <si>
    <t>Regalías</t>
  </si>
  <si>
    <t>1 3 3</t>
  </si>
  <si>
    <t>Otros No tributarios</t>
  </si>
  <si>
    <t>1 3 4</t>
  </si>
  <si>
    <t>1 4</t>
  </si>
  <si>
    <t>INGRESOS DE OPERACIÓN</t>
  </si>
  <si>
    <t>1 5</t>
  </si>
  <si>
    <t xml:space="preserve">Ventas brutas </t>
  </si>
  <si>
    <t>1 5 1</t>
  </si>
  <si>
    <t>Ingresos Financieros de Instituciones Financieras</t>
  </si>
  <si>
    <t>1 5 2</t>
  </si>
  <si>
    <t>Otros ingresos de operación</t>
  </si>
  <si>
    <t>1 5 3</t>
  </si>
  <si>
    <t>RENTAS DE LA PROPIEDAD</t>
  </si>
  <si>
    <t>1 6</t>
  </si>
  <si>
    <t>Intereses</t>
  </si>
  <si>
    <t>1 6 1</t>
  </si>
  <si>
    <t>Dividendos</t>
  </si>
  <si>
    <t>1 6 2</t>
  </si>
  <si>
    <t>Intereses por Títulos y Valores</t>
  </si>
  <si>
    <t>1 6 3</t>
  </si>
  <si>
    <t>Beneficios por inversiones empresariales</t>
  </si>
  <si>
    <t>1 6 4</t>
  </si>
  <si>
    <t>Arrendamientos de tierras y terrenos</t>
  </si>
  <si>
    <t>1 6 5</t>
  </si>
  <si>
    <t>Derechos sobre bienes intangibles</t>
  </si>
  <si>
    <t>1 6 6</t>
  </si>
  <si>
    <t>TRANSFERENCIAS CORRIENTES</t>
  </si>
  <si>
    <t>1 7</t>
  </si>
  <si>
    <t>Del sector privado</t>
  </si>
  <si>
    <t>1 7 1</t>
  </si>
  <si>
    <t>Del sector público</t>
  </si>
  <si>
    <t>1 7 2</t>
  </si>
  <si>
    <t>Del sector externo</t>
  </si>
  <si>
    <t>1 7 3</t>
  </si>
  <si>
    <t>CONTRIBUCIONES FIGURATIVAS PARA FINANCIAR GASTOS CORRIENTES</t>
  </si>
  <si>
    <t>1 8</t>
  </si>
  <si>
    <t>RECURSOS DE CAPITAL</t>
  </si>
  <si>
    <t>2 1</t>
  </si>
  <si>
    <t>Venta de Activos</t>
  </si>
  <si>
    <t>2 1 1</t>
  </si>
  <si>
    <t>Disminución de Existencias</t>
  </si>
  <si>
    <t>2 1 2</t>
  </si>
  <si>
    <t>Incremento de Depreciación y Amortizaciones</t>
  </si>
  <si>
    <t>2 1 3</t>
  </si>
  <si>
    <t>TRANSFERENCIAS DE CAPITAL</t>
  </si>
  <si>
    <t>2 2</t>
  </si>
  <si>
    <t>Del Sector privado</t>
  </si>
  <si>
    <t>2 2 1</t>
  </si>
  <si>
    <t>Del Sector público</t>
  </si>
  <si>
    <t>2 2 2</t>
  </si>
  <si>
    <t>De entidades externas</t>
  </si>
  <si>
    <t>2 2 3</t>
  </si>
  <si>
    <t>DISMINUCIÓN DE LA INVERSIÓN</t>
  </si>
  <si>
    <t>2 3</t>
  </si>
  <si>
    <t>Venta de acciones y participaciones de capital</t>
  </si>
  <si>
    <t>2 3 1</t>
  </si>
  <si>
    <t>Recupero de préstamos de Corto Plazo</t>
  </si>
  <si>
    <t>2 3 2</t>
  </si>
  <si>
    <t>Recupero de préstamos de Largo Plazo</t>
  </si>
  <si>
    <t xml:space="preserve">2 3 3 </t>
  </si>
  <si>
    <t xml:space="preserve">2 4 </t>
  </si>
  <si>
    <t>FUENTES FINANCIERAS</t>
  </si>
  <si>
    <t>DISMINUCIÓN DE LA INVERSIÓN FINANCIERA</t>
  </si>
  <si>
    <t xml:space="preserve">3 1 </t>
  </si>
  <si>
    <t xml:space="preserve">3 1 1 </t>
  </si>
  <si>
    <t>Recupero préstamos de corto plazo</t>
  </si>
  <si>
    <t>3 1 2</t>
  </si>
  <si>
    <t>Venta de Títulos y Valores</t>
  </si>
  <si>
    <t>3 1 3</t>
  </si>
  <si>
    <t>Disminución de otros activos financieros</t>
  </si>
  <si>
    <t>3 1 4</t>
  </si>
  <si>
    <t>ENDEUDAMIENTO PÚBLICO E INCREMENTO DE OTROS PASIVOS</t>
  </si>
  <si>
    <t>3 2</t>
  </si>
  <si>
    <t>Colocación de Deuda Interna de Corto Plazo</t>
  </si>
  <si>
    <t>3 2 1</t>
  </si>
  <si>
    <t>Colocación de Deuda Externa de Corto Plazo</t>
  </si>
  <si>
    <t>3 2 2</t>
  </si>
  <si>
    <t>Obtención de Préstamos a Corto Plazo</t>
  </si>
  <si>
    <t>3 2 3</t>
  </si>
  <si>
    <t>Incremento de Otros Pasivos</t>
  </si>
  <si>
    <t>3 2 4</t>
  </si>
  <si>
    <t>Colocación de Deuda Interna de Largo Plazo</t>
  </si>
  <si>
    <t>3 2 5</t>
  </si>
  <si>
    <t>Colocación de Deuda Externa de Largo Plazo</t>
  </si>
  <si>
    <t>3 2 6</t>
  </si>
  <si>
    <t>Obtencion de Préstamos a Largo Plazo</t>
  </si>
  <si>
    <t>3 2 7</t>
  </si>
  <si>
    <t>Conversión de Deuda de Corto Plazo en Deuda de Largo Plazo</t>
  </si>
  <si>
    <t>3 2 8</t>
  </si>
  <si>
    <t>INCREMENTO DEL PATRIMONIO</t>
  </si>
  <si>
    <t xml:space="preserve">3 3 </t>
  </si>
  <si>
    <t>Incremento del capital</t>
  </si>
  <si>
    <t>3 3 1</t>
  </si>
  <si>
    <t>Incremento de reservas</t>
  </si>
  <si>
    <t>3 3 2</t>
  </si>
  <si>
    <t>Incremento de los resultados</t>
  </si>
  <si>
    <t>3 3 3</t>
  </si>
  <si>
    <t>CONTRIBUCIONES FIGURATIVAS PARA FINANCIAR APLICACIONES FINANCIERAS</t>
  </si>
  <si>
    <t>3 4</t>
  </si>
  <si>
    <t>check</t>
  </si>
  <si>
    <t>Rubro 1</t>
  </si>
  <si>
    <t>Rubro 2</t>
  </si>
  <si>
    <t>Rubro 3</t>
  </si>
  <si>
    <t xml:space="preserve">Esquema Ahorro – Inversión – Financiamiento – Base Devengado (CUADRO N.º 3.X) </t>
  </si>
  <si>
    <t xml:space="preserve">Carácter: </t>
  </si>
  <si>
    <t>Ejercicio: 202X</t>
  </si>
  <si>
    <t xml:space="preserve">III. RESULTADO ECONÓMICO: AHORRO/DESAHORRO                </t>
  </si>
  <si>
    <t xml:space="preserve">VI. RESULTADO FINANCIERO PREVIO (III+IV-V)                </t>
  </si>
  <si>
    <t xml:space="preserve">IX. NECESIDADES DE FINANCIAMIENTO (VI+VII-VIII)              </t>
  </si>
  <si>
    <t>X. FUENTES DE FINANCIAMIENTO</t>
  </si>
  <si>
    <t xml:space="preserve">XI. APLICACIONES FINANCIERAS                                          </t>
  </si>
  <si>
    <t>XII. FINANCIAMIENTO NETO (X menos XI)</t>
  </si>
  <si>
    <t>XIII. RESULTADO FINANCIERO (IX Mas XII)</t>
  </si>
  <si>
    <t xml:space="preserve">III. AHORRO/DESAHORRO                                     </t>
  </si>
  <si>
    <t xml:space="preserve">     TOTAL RECURSOS</t>
  </si>
  <si>
    <t xml:space="preserve">     TOTAL GASTOS</t>
  </si>
  <si>
    <t xml:space="preserve">Esquema Ahorro – Inversión – Financiamiento – Base Caja (CUADRO N.º 4.X) </t>
  </si>
  <si>
    <t>ESTADO DE LA DEUDA PÚBLICA (CUADRO N.º 5.1)</t>
  </si>
  <si>
    <t>ADMINISTRACIÓN PÚBLICA PROVINCIAL</t>
  </si>
  <si>
    <t>CONDICIONES DE LOS PRÉSTAMOS Y DE COLOCACIONES DE DEUDA</t>
  </si>
  <si>
    <t>PRESTAMISTA</t>
  </si>
  <si>
    <t>MONEDA</t>
  </si>
  <si>
    <t>MONTO ORIGINAL</t>
  </si>
  <si>
    <t>GARANTÍAS</t>
  </si>
  <si>
    <t>FECHA DE LA OPERACIÓN</t>
  </si>
  <si>
    <t xml:space="preserve">TASA </t>
  </si>
  <si>
    <t>PLAZO</t>
  </si>
  <si>
    <t>DEUDA INTERNA DIRECTA:</t>
  </si>
  <si>
    <t>Gobierno Nacional (1)</t>
  </si>
  <si>
    <t>Entidades bancarias y financieras (1)</t>
  </si>
  <si>
    <t>Organismos internacionales (1)</t>
  </si>
  <si>
    <t>Deuda consolidada (1)</t>
  </si>
  <si>
    <t>Títulos provinciales (1)</t>
  </si>
  <si>
    <t>Otras deudas (1)</t>
  </si>
  <si>
    <t>DEUDA INTERNA INDIRECTA (1)</t>
  </si>
  <si>
    <t>DEUDA EXTERNA DIRECTA (1)</t>
  </si>
  <si>
    <t>DEUDA EXTERNA INDIRECTA (1)</t>
  </si>
  <si>
    <t>TOTAL</t>
  </si>
  <si>
    <t>(1) Detallar prestamista</t>
  </si>
  <si>
    <t>DEUDA INTERNA DIRECTA</t>
  </si>
  <si>
    <t>ESTADO EVOLUCIÓN DE DEUDA PÚBLICA (CUADRO N.º 5.2)</t>
  </si>
  <si>
    <t>STOCK AL INICIO
Al (.../.../…)</t>
  </si>
  <si>
    <t>Incremento</t>
  </si>
  <si>
    <t>Disminuciones</t>
  </si>
  <si>
    <t>STOCK
Al (.../.../…)</t>
  </si>
  <si>
    <t>Presupuestarios</t>
  </si>
  <si>
    <t>No presupuestario</t>
  </si>
  <si>
    <t>Total</t>
  </si>
  <si>
    <t>No Presupuestario</t>
  </si>
  <si>
    <t>GOBIERNO NACIONAL</t>
  </si>
  <si>
    <t>Deuda de la Administración Central</t>
  </si>
  <si>
    <t>ORGANISMOS INTERNACIONALES</t>
  </si>
  <si>
    <t>DEUDA CONSOLIDADA</t>
  </si>
  <si>
    <t>OTRAS DEUDAS</t>
  </si>
  <si>
    <t>DEUDA EXTERNA DIRECTA</t>
  </si>
  <si>
    <t>TITULOS PROVINCIALES</t>
  </si>
  <si>
    <t>ESTADO DE SITUACIÓN DEL TESORO (CUADRO N.º 6.X)</t>
  </si>
  <si>
    <t>1) VALORES ACTIVOS</t>
  </si>
  <si>
    <t xml:space="preserve">    Caja                                                                  </t>
  </si>
  <si>
    <t xml:space="preserve">    Bancos                                                                </t>
  </si>
  <si>
    <t xml:space="preserve">    Inversiones Financieras                                               </t>
  </si>
  <si>
    <t xml:space="preserve">    Créditos                                                              </t>
  </si>
  <si>
    <t xml:space="preserve">      - Organismos Descentralizados                                           </t>
  </si>
  <si>
    <t xml:space="preserve">      - Tesorería General de la Provincia                                     </t>
  </si>
  <si>
    <t xml:space="preserve">      - Deudores por Venta de Bienes y Servicios                                          </t>
  </si>
  <si>
    <t xml:space="preserve">      - Anticipos otorgados                                                   </t>
  </si>
  <si>
    <t xml:space="preserve">      - Otros Créditos                                                        </t>
  </si>
  <si>
    <t>2) VALORES PASIVOS</t>
  </si>
  <si>
    <t xml:space="preserve">    Personal</t>
  </si>
  <si>
    <t xml:space="preserve">    Proveedores                                                           </t>
  </si>
  <si>
    <t xml:space="preserve">      - Bienes de Consumo                                                </t>
  </si>
  <si>
    <t xml:space="preserve">      - Servicios no personales                                                   </t>
  </si>
  <si>
    <t xml:space="preserve">      - Bienes de Uso y Construcciones                           </t>
  </si>
  <si>
    <t xml:space="preserve">   Transferencias a pagar</t>
  </si>
  <si>
    <t xml:space="preserve">   Contribuciones a pagar</t>
  </si>
  <si>
    <t xml:space="preserve">   Obligaciones de Ejercicios Anteriores</t>
  </si>
  <si>
    <t xml:space="preserve">   Tesorería General de la Provincia                                     </t>
  </si>
  <si>
    <t xml:space="preserve">   Instituciones Financieras                                             </t>
  </si>
  <si>
    <t xml:space="preserve">   Estado Nacional                                                       </t>
  </si>
  <si>
    <t xml:space="preserve">   Documentos a Pagar</t>
  </si>
  <si>
    <t xml:space="preserve">   Acciones y participaciones de capital a pagar</t>
  </si>
  <si>
    <t xml:space="preserve">   Deudas por avales ejecutados</t>
  </si>
  <si>
    <t xml:space="preserve">   Deudas por anticipos</t>
  </si>
  <si>
    <t xml:space="preserve">   Intereses a pagar</t>
  </si>
  <si>
    <t xml:space="preserve">   Amortización a pagar</t>
  </si>
  <si>
    <t xml:space="preserve">   Letras del Tesoro</t>
  </si>
  <si>
    <t xml:space="preserve">   Fondos de Terceros y en Garantía</t>
  </si>
  <si>
    <t xml:space="preserve">   Otros                                                                 </t>
  </si>
  <si>
    <t xml:space="preserve">3) DIFERENCIA (1-2)                                                      </t>
  </si>
  <si>
    <t>Valores Activos</t>
  </si>
  <si>
    <t>Créditos</t>
  </si>
  <si>
    <t>Valores Pasivos</t>
  </si>
  <si>
    <t xml:space="preserve">Proveedores                                                           </t>
  </si>
  <si>
    <t>Diferencia</t>
  </si>
  <si>
    <t>ESTADO DE MOVIMIENTOS DEL TESORO (CUADRO N.º 7.X)</t>
  </si>
  <si>
    <t>Jurisdicción</t>
  </si>
  <si>
    <t xml:space="preserve">I Saldos Iniciales (al 01/01/2X)   </t>
  </si>
  <si>
    <t xml:space="preserve">I a. Fondos Disponibles Provinciales                                 </t>
  </si>
  <si>
    <t xml:space="preserve">      Caja                                                                  </t>
  </si>
  <si>
    <t xml:space="preserve">      Bancos                                                                </t>
  </si>
  <si>
    <t xml:space="preserve">      Inversiones </t>
  </si>
  <si>
    <t>I b. Fondos de Terceros</t>
  </si>
  <si>
    <t xml:space="preserve">II INGRESOS                                                              </t>
  </si>
  <si>
    <t>II a. Presupuestarios</t>
  </si>
  <si>
    <t xml:space="preserve">       Ingresos Tributarios</t>
  </si>
  <si>
    <t xml:space="preserve">       Contribuciones de la Seguridad Social                                       </t>
  </si>
  <si>
    <t xml:space="preserve">       Ingresos No Tributarios</t>
  </si>
  <si>
    <t xml:space="preserve">       Venta de Bienes y Servicios                                               </t>
  </si>
  <si>
    <t xml:space="preserve">       Contribuciones Figurativas                                            </t>
  </si>
  <si>
    <t xml:space="preserve">       Otros                                                                 </t>
  </si>
  <si>
    <t>II b. No Presupuestarios</t>
  </si>
  <si>
    <t xml:space="preserve">       Fondos de Terceros                                                    </t>
  </si>
  <si>
    <t xml:space="preserve">III EGRESOS                                                               </t>
  </si>
  <si>
    <t>III a. Presupuestarios</t>
  </si>
  <si>
    <t xml:space="preserve">        Gasto en Personal                                                    </t>
  </si>
  <si>
    <t xml:space="preserve">        Bienes y Servicios                                                    </t>
  </si>
  <si>
    <t xml:space="preserve">        Bienes de Uso                                                         </t>
  </si>
  <si>
    <t xml:space="preserve">        Transferencias                                                        </t>
  </si>
  <si>
    <t xml:space="preserve">        Gastos Figurativos                                                    </t>
  </si>
  <si>
    <t xml:space="preserve">        Otros                 </t>
  </si>
  <si>
    <t>III b. No Presupuestarios</t>
  </si>
  <si>
    <t xml:space="preserve">        Fondos de Terceros                                                    </t>
  </si>
  <si>
    <t xml:space="preserve">        Otros           </t>
  </si>
  <si>
    <t xml:space="preserve">IV Saldos Finales (al 31/12/2X)   </t>
  </si>
  <si>
    <t xml:space="preserve">IV.a Fondos Disponibles Provinciales                                 </t>
  </si>
  <si>
    <t xml:space="preserve">       Caja                                                                  </t>
  </si>
  <si>
    <t xml:space="preserve">       Bancos                                                                </t>
  </si>
  <si>
    <t xml:space="preserve">       Inversiones                                                                 </t>
  </si>
  <si>
    <t>IV b. Fondos de Terceros</t>
  </si>
  <si>
    <t>EJECUCIÓN PRESUPUESTARIA DE GASTOS POR PARTIDA PRINCIPAL Y PARCIAL (CUADRO N.º 8)</t>
  </si>
  <si>
    <t>SECTOR  PÚBLICO PROVINCIAL</t>
  </si>
  <si>
    <t>PARTIDA PRINCIPAL Y SUBPARCIAL</t>
  </si>
  <si>
    <t>1.1</t>
  </si>
  <si>
    <t>Personal permanente</t>
  </si>
  <si>
    <t>1.2</t>
  </si>
  <si>
    <t xml:space="preserve">Personal temporario                                                   </t>
  </si>
  <si>
    <t>1.3</t>
  </si>
  <si>
    <t xml:space="preserve">Servicios extraordinarios                                             </t>
  </si>
  <si>
    <t>1.4</t>
  </si>
  <si>
    <t>Asignaciones familiares</t>
  </si>
  <si>
    <t>1.5</t>
  </si>
  <si>
    <t xml:space="preserve">Asistencia social al personal                                         </t>
  </si>
  <si>
    <t>1.6</t>
  </si>
  <si>
    <t>Beneficios y compensatorios</t>
  </si>
  <si>
    <t>2.1</t>
  </si>
  <si>
    <t xml:space="preserve">Productos alimenticios, agropecuarios y forestales  </t>
  </si>
  <si>
    <t>2.2</t>
  </si>
  <si>
    <t xml:space="preserve">Textiles y vestuario                                                  </t>
  </si>
  <si>
    <t>2.3</t>
  </si>
  <si>
    <t xml:space="preserve">Productos de papel, cartón e impresos </t>
  </si>
  <si>
    <t>2.4</t>
  </si>
  <si>
    <t xml:space="preserve">Productos de cuero y caucho                                           </t>
  </si>
  <si>
    <t>2.5</t>
  </si>
  <si>
    <t>Productos químicos, combustibles y lubricantes</t>
  </si>
  <si>
    <t>2.6</t>
  </si>
  <si>
    <t xml:space="preserve">Productos minerales no metálicos                                   </t>
  </si>
  <si>
    <t>2.7</t>
  </si>
  <si>
    <t xml:space="preserve">Productos metálicos                                                   </t>
  </si>
  <si>
    <t>2.8</t>
  </si>
  <si>
    <t xml:space="preserve">Minerales                                                             </t>
  </si>
  <si>
    <t>2.9</t>
  </si>
  <si>
    <t>Otros bienes de consumo</t>
  </si>
  <si>
    <t>3.1</t>
  </si>
  <si>
    <t xml:space="preserve">Servicios básicos                                                     </t>
  </si>
  <si>
    <t>3.2</t>
  </si>
  <si>
    <t xml:space="preserve">Alquileres y derechos                                                 </t>
  </si>
  <si>
    <t>3.3</t>
  </si>
  <si>
    <t>Mantenimiento, reparación y limpieza</t>
  </si>
  <si>
    <t>3.4</t>
  </si>
  <si>
    <t>Servicios técnicos y profesionales</t>
  </si>
  <si>
    <t>3.5</t>
  </si>
  <si>
    <t xml:space="preserve">Servicios comerciales y financieros </t>
  </si>
  <si>
    <t>3.6</t>
  </si>
  <si>
    <t xml:space="preserve">Publicidad y propaganda                                               </t>
  </si>
  <si>
    <t>3.7</t>
  </si>
  <si>
    <t xml:space="preserve">Pasajes y viáticos                                                    </t>
  </si>
  <si>
    <t>3.8</t>
  </si>
  <si>
    <t>Impuestos, derechos y tasas</t>
  </si>
  <si>
    <t>3.9</t>
  </si>
  <si>
    <t xml:space="preserve">Otros servicios </t>
  </si>
  <si>
    <t>4.1</t>
  </si>
  <si>
    <t xml:space="preserve">Bienes preexistentes                                                  </t>
  </si>
  <si>
    <t>4.2</t>
  </si>
  <si>
    <t xml:space="preserve">Construcciones                                                        </t>
  </si>
  <si>
    <t>4.3</t>
  </si>
  <si>
    <t>Maquinaria y equipo</t>
  </si>
  <si>
    <t>4.4</t>
  </si>
  <si>
    <t xml:space="preserve">Equipo de seguridad                                                   </t>
  </si>
  <si>
    <t>4.5</t>
  </si>
  <si>
    <t>Libros, revistas y otros elementos coleccionables</t>
  </si>
  <si>
    <t>4.6</t>
  </si>
  <si>
    <t xml:space="preserve">Obras de arte                                                         </t>
  </si>
  <si>
    <t>4.7</t>
  </si>
  <si>
    <t xml:space="preserve">Semovientes                                                           </t>
  </si>
  <si>
    <t>4.8</t>
  </si>
  <si>
    <t xml:space="preserve">Activos intangibles                                                   </t>
  </si>
  <si>
    <t>5.1</t>
  </si>
  <si>
    <t xml:space="preserve">Transf. al sector privado p/ financiar gastos corrientes       </t>
  </si>
  <si>
    <t>5.2</t>
  </si>
  <si>
    <t xml:space="preserve">Transf. al sector privado p/ financiar gastos de capital       </t>
  </si>
  <si>
    <t>5.3</t>
  </si>
  <si>
    <t xml:space="preserve">Transf. al sector nacional p/ financiar gs. Corrientes </t>
  </si>
  <si>
    <t>5.4</t>
  </si>
  <si>
    <t xml:space="preserve">Transf. al sector púb. nacional p/ financiar gs. de capital </t>
  </si>
  <si>
    <t>5.5</t>
  </si>
  <si>
    <t>Transferencias al sector público empresarial</t>
  </si>
  <si>
    <t>5.6</t>
  </si>
  <si>
    <t xml:space="preserve">Trasferencias a universidades nacionales                              </t>
  </si>
  <si>
    <t>5.7</t>
  </si>
  <si>
    <t>Transf. a inst. Prov y munic. para financiar gs. corrientes</t>
  </si>
  <si>
    <t>5.8</t>
  </si>
  <si>
    <t xml:space="preserve">Transf. a inst. Prov. y munic. para financiar gs. de capital     </t>
  </si>
  <si>
    <t>5.9</t>
  </si>
  <si>
    <t xml:space="preserve">Transferencias al exterior                                            </t>
  </si>
  <si>
    <t>6.1</t>
  </si>
  <si>
    <t>Aportes de Capital</t>
  </si>
  <si>
    <t>6.2</t>
  </si>
  <si>
    <t xml:space="preserve">Préstamos a corto plazo                                               </t>
  </si>
  <si>
    <t>6.3</t>
  </si>
  <si>
    <t xml:space="preserve">Préstamos a largo plazo                                               </t>
  </si>
  <si>
    <t>6.4</t>
  </si>
  <si>
    <t xml:space="preserve">Titulos y valores                                                     </t>
  </si>
  <si>
    <t>6.5</t>
  </si>
  <si>
    <t xml:space="preserve">Incremento de disponibilidades                                         </t>
  </si>
  <si>
    <t>6.6</t>
  </si>
  <si>
    <t xml:space="preserve">Incremento de cuentas a cobrar                                        </t>
  </si>
  <si>
    <t>6.7</t>
  </si>
  <si>
    <t xml:space="preserve">Incremento de documentos a cobrar                                     </t>
  </si>
  <si>
    <t>6.8</t>
  </si>
  <si>
    <t>Incr. de activos dif. y adelantos a proveed. y contratistas</t>
  </si>
  <si>
    <t>SERV. DEUDA Y DISM. OTROS PASIVOS</t>
  </si>
  <si>
    <t>7.1</t>
  </si>
  <si>
    <t xml:space="preserve">Servicio de la deuda interna                                          </t>
  </si>
  <si>
    <t>7.2</t>
  </si>
  <si>
    <t xml:space="preserve">Servicio de la deuda externa                                          </t>
  </si>
  <si>
    <t>7.3</t>
  </si>
  <si>
    <t xml:space="preserve">Intereses por préstamos recibidos                                     </t>
  </si>
  <si>
    <t>7.4</t>
  </si>
  <si>
    <t xml:space="preserve">Disminución de préstamos a corto plazo                                </t>
  </si>
  <si>
    <t>7.5</t>
  </si>
  <si>
    <t xml:space="preserve">Disminución de préstamos a largo plazo                                </t>
  </si>
  <si>
    <t>7.6</t>
  </si>
  <si>
    <t xml:space="preserve">Disminución de cuentas y documentos a pagar                           </t>
  </si>
  <si>
    <t>7.7</t>
  </si>
  <si>
    <t xml:space="preserve">Disminución de depósitos en instit. públicas financieras       </t>
  </si>
  <si>
    <t>7.8</t>
  </si>
  <si>
    <t xml:space="preserve">Disminución de otros pasivos                                          </t>
  </si>
  <si>
    <t>7.9</t>
  </si>
  <si>
    <t xml:space="preserve">Conversión de la deuda                                                </t>
  </si>
  <si>
    <t>8.1</t>
  </si>
  <si>
    <t xml:space="preserve">Intereses de Instituciones Públicas Financieras                       </t>
  </si>
  <si>
    <t>8.2</t>
  </si>
  <si>
    <t xml:space="preserve">Depreciación y amortización                                           </t>
  </si>
  <si>
    <t>8.3</t>
  </si>
  <si>
    <t xml:space="preserve">Descuentos y bonificaciones                                           </t>
  </si>
  <si>
    <t>8.4</t>
  </si>
  <si>
    <t xml:space="preserve">Otras pérdidas                                                        </t>
  </si>
  <si>
    <t>8.5</t>
  </si>
  <si>
    <t xml:space="preserve">Disminución del patrimonio                                            </t>
  </si>
  <si>
    <t>8.9</t>
  </si>
  <si>
    <t>Reservas para reasignación de créditos</t>
  </si>
  <si>
    <t>9.1</t>
  </si>
  <si>
    <t>Gas. Fig. de la admin. Provincial para transacciones corrientes</t>
  </si>
  <si>
    <t>9.2</t>
  </si>
  <si>
    <t>Gas. Fig. De la admin. provincial para transacciones de capital</t>
  </si>
  <si>
    <t>9.3</t>
  </si>
  <si>
    <t>Gas. Fig. de la admin. provincial para aplic. financieras</t>
  </si>
  <si>
    <t>Inciso 1</t>
  </si>
  <si>
    <t>Inciso 2</t>
  </si>
  <si>
    <t>Inciso 3</t>
  </si>
  <si>
    <t>Inciso 4</t>
  </si>
  <si>
    <t>Inciso 5</t>
  </si>
  <si>
    <t>Inciso 6</t>
  </si>
  <si>
    <t>Inciso 7</t>
  </si>
  <si>
    <t>Inciso 8</t>
  </si>
  <si>
    <t>Inciso 9</t>
  </si>
  <si>
    <t>Inciso Total</t>
  </si>
  <si>
    <t>EJECUCIÓN PRESUPUESTARIA DE RECURSOS POR RUBROS DESAGREGADO (CUADRO N.° 9)</t>
  </si>
  <si>
    <t>FINANCIAMIENTO</t>
  </si>
  <si>
    <t>RUBRO I</t>
  </si>
  <si>
    <t xml:space="preserve">1 1      </t>
  </si>
  <si>
    <t>Ingresos tributarios</t>
  </si>
  <si>
    <t xml:space="preserve">1 1 1    </t>
  </si>
  <si>
    <t>Sobre los Ingresos</t>
  </si>
  <si>
    <t xml:space="preserve">1 1 1 1  </t>
  </si>
  <si>
    <t>Ganancias</t>
  </si>
  <si>
    <t>1 1 1 1 1</t>
  </si>
  <si>
    <t>Gan. Ley N.º 23.548 – Rentas Generales</t>
  </si>
  <si>
    <t>1 1 1 1 2</t>
  </si>
  <si>
    <t>Gan. Ley N.º 23.548 – Copa. Municipios</t>
  </si>
  <si>
    <t>1 1 1 1 3</t>
  </si>
  <si>
    <t>Gan. Ley N.º 24.073 – Fdo. Infra. Básica</t>
  </si>
  <si>
    <t>1 1 1 1 9</t>
  </si>
  <si>
    <t>Ganancias – Otras Afectaciones</t>
  </si>
  <si>
    <t xml:space="preserve">1 1 1 2  </t>
  </si>
  <si>
    <t>Ganancia Mínima Presunta</t>
  </si>
  <si>
    <t>1 1 1 2 1</t>
  </si>
  <si>
    <t>Gan. Mín. Pres. Ley N.º 23.548 – Rentas Gen.</t>
  </si>
  <si>
    <t>1 1 1 2 2</t>
  </si>
  <si>
    <t>Gan. Mín. Pres. Ley N.º 23.548 – Copar.</t>
  </si>
  <si>
    <t>1 1 1 2 9</t>
  </si>
  <si>
    <t>Gan. Mín. Pres. – Otras Afectaciones</t>
  </si>
  <si>
    <t xml:space="preserve">1 1 1 3  </t>
  </si>
  <si>
    <t>Premios Juegos de Azar y Conc. Deportivos</t>
  </si>
  <si>
    <t>1 1 1 3 1</t>
  </si>
  <si>
    <t>Prem. Jueg. Azar y Conc. Dep. Ley 23.548 Rta.Grales</t>
  </si>
  <si>
    <t>1 1 1 3 2</t>
  </si>
  <si>
    <t>Prem. Jueg. Azar y Conc. Dep. Ley 23.548 Copa. Mun.</t>
  </si>
  <si>
    <t>1 1 1 3 9</t>
  </si>
  <si>
    <t>Prem. Jueg. Azar y Conc. Dep. Otras Afectaciones</t>
  </si>
  <si>
    <t xml:space="preserve">1 1 2    </t>
  </si>
  <si>
    <t>Sobre el Patrimonio</t>
  </si>
  <si>
    <t xml:space="preserve">1 1 2 1  </t>
  </si>
  <si>
    <t>Activos</t>
  </si>
  <si>
    <t>1 1 2 1 1</t>
  </si>
  <si>
    <t>Activos Ley N.º 23.548 – Rentas Generales</t>
  </si>
  <si>
    <t>1 1 2 1 2</t>
  </si>
  <si>
    <t>Activos Ley N.º 23.548 – Copa. a Municipios</t>
  </si>
  <si>
    <t>1 1 2 1 3</t>
  </si>
  <si>
    <t>Activos Ley N.º 23.906 – Fondo Educativo</t>
  </si>
  <si>
    <t>1 1 2 1 9</t>
  </si>
  <si>
    <t>Activos – Otras Afectaciones</t>
  </si>
  <si>
    <t xml:space="preserve">1 1 2 2  </t>
  </si>
  <si>
    <t>Capitales</t>
  </si>
  <si>
    <t>1 1 2 2 1</t>
  </si>
  <si>
    <t>Capitales Ley N.º 23.548 – Rentas Generales</t>
  </si>
  <si>
    <t>1 1 2 2 2</t>
  </si>
  <si>
    <t>Capitales Ley N.º 23.548 – Copa. A Municipios</t>
  </si>
  <si>
    <t>1 1 2 2 9</t>
  </si>
  <si>
    <t>Capitales – Otras Afectaciones</t>
  </si>
  <si>
    <t xml:space="preserve">1 1 2 3  </t>
  </si>
  <si>
    <t>Inmuebles</t>
  </si>
  <si>
    <t>1 1 2 3 1</t>
  </si>
  <si>
    <t>Inmuebles – Rentas Generales</t>
  </si>
  <si>
    <t>1 1 2 3 2</t>
  </si>
  <si>
    <t>Inmuebles – Coparticipación a Municipios</t>
  </si>
  <si>
    <t>1 1 2 3 9</t>
  </si>
  <si>
    <t>Inmuebles – Otras Afectaciones</t>
  </si>
  <si>
    <t>1 1 2 3 9 1</t>
  </si>
  <si>
    <t>Inmuebles – Fondo Manejo de población de Perros</t>
  </si>
  <si>
    <t xml:space="preserve">1 1 2 4  </t>
  </si>
  <si>
    <t>Automotores</t>
  </si>
  <si>
    <t>1 1 2 4 1</t>
  </si>
  <si>
    <t>Automotores – Rentas Generales</t>
  </si>
  <si>
    <t>1 1 2 4 2</t>
  </si>
  <si>
    <t>Automotores – Coparticipación a Municipios</t>
  </si>
  <si>
    <t>1 1 2 4 9</t>
  </si>
  <si>
    <t>Automotores – Otras Afectaciones</t>
  </si>
  <si>
    <t xml:space="preserve">1 1 2 5  </t>
  </si>
  <si>
    <t>Bienes Personales No Incorp. al Proceso Económico</t>
  </si>
  <si>
    <t>1 1 2 5 1</t>
  </si>
  <si>
    <t>Bs. Pers. No Incorp. al Proceso Ec.–Ley 23.966 S.Soc.</t>
  </si>
  <si>
    <t>1 1 2 5 2</t>
  </si>
  <si>
    <t>Bs. Pers. No Incorp. al Proceso Económico – Otro</t>
  </si>
  <si>
    <t>1 1 2 5 9</t>
  </si>
  <si>
    <t>Bs. Perso. No Incorp. al Proceso Ec. – Otras Afect.</t>
  </si>
  <si>
    <t xml:space="preserve">1 1 3    </t>
  </si>
  <si>
    <t>Sobre la Producción, el consumo y las transacciones</t>
  </si>
  <si>
    <t xml:space="preserve">1 1 3 1  </t>
  </si>
  <si>
    <t>Valor Agregado</t>
  </si>
  <si>
    <t>1 1 3 1 1</t>
  </si>
  <si>
    <t>Valor Agregado Ley N.º 23.548 – Rentas Generales</t>
  </si>
  <si>
    <t>1 1 3 1 2</t>
  </si>
  <si>
    <t>Valor Agregado Ley N.º 23.548 – Copa. Municipios</t>
  </si>
  <si>
    <t>1 1 3 1 3</t>
  </si>
  <si>
    <t>Valor Agregado Ley N.º 23.966 – Seguridad Social</t>
  </si>
  <si>
    <t>1 1 3 1 9</t>
  </si>
  <si>
    <t>Valore Agregado – Otras Afectaciones</t>
  </si>
  <si>
    <t xml:space="preserve">1 1 3 2  </t>
  </si>
  <si>
    <t>Internos Unificados</t>
  </si>
  <si>
    <t>1 1 3 2 1</t>
  </si>
  <si>
    <t>Internos Unificados Ley 23.548 – Rentas General</t>
  </si>
  <si>
    <t>1 1 3 2 2</t>
  </si>
  <si>
    <t>Internos Unificados Ley 23.548 – Coparticipación</t>
  </si>
  <si>
    <t>1 1 3 2 9</t>
  </si>
  <si>
    <t>Internos Unificados – Otras Afectaciones</t>
  </si>
  <si>
    <t xml:space="preserve">1 1 3 3  </t>
  </si>
  <si>
    <t>Combustibles Líquidos</t>
  </si>
  <si>
    <t>1 1 3 3 1</t>
  </si>
  <si>
    <t>Combustibles Líquidos Ley N.º 23.996 – DPV</t>
  </si>
  <si>
    <t>1 1 3 3 2</t>
  </si>
  <si>
    <t>Combustibles Líquidos Ley N.º 23.966 – Obras Infra.</t>
  </si>
  <si>
    <t>1 1 3 3 3</t>
  </si>
  <si>
    <t>Combustibles Líquidos Ley N.º 23.966 – FONAVI</t>
  </si>
  <si>
    <t>1 1 3 3 4</t>
  </si>
  <si>
    <t>Combustibles Líquidos Ley N.º 23.955 – FEDEI</t>
  </si>
  <si>
    <t>1 1 3 3 9</t>
  </si>
  <si>
    <t>Combustibles Líquidos – Otras Afectaciones</t>
  </si>
  <si>
    <t xml:space="preserve">1 1 3 4  </t>
  </si>
  <si>
    <t>Consumo de Energía Eléctrica</t>
  </si>
  <si>
    <t>1 1 3 4 1</t>
  </si>
  <si>
    <t>Consumo de Energía Eléc. Ley N.º 24.065 – FEDEI</t>
  </si>
  <si>
    <t>1 1 3 4 2</t>
  </si>
  <si>
    <t>Consum. E.Eléc. Ley N.º 24.065 – Comp.Tarif.Us.Fin.</t>
  </si>
  <si>
    <t>1 1 3 4 9</t>
  </si>
  <si>
    <t>Consumo de Energía Eléctrica – Otras Afectaciones</t>
  </si>
  <si>
    <t xml:space="preserve">1 1 3 5  </t>
  </si>
  <si>
    <t>Sellos</t>
  </si>
  <si>
    <t>1 1 3 5 1</t>
  </si>
  <si>
    <t>Sellos – Rentas Generales</t>
  </si>
  <si>
    <t>1 1 3 5 2</t>
  </si>
  <si>
    <t>Sellos – Coparticipación a Municipios</t>
  </si>
  <si>
    <t>1 1 3 5 9</t>
  </si>
  <si>
    <t>Sellos – Otras Afectaciones</t>
  </si>
  <si>
    <t>1 1 3 5 9 1</t>
  </si>
  <si>
    <t>Sellos – Fdo. Fin. Servicios Sociales Ret. Municipios</t>
  </si>
  <si>
    <t xml:space="preserve">1 1 3 6  </t>
  </si>
  <si>
    <t>Ingresos Brutos</t>
  </si>
  <si>
    <t>1 1 3 6 1</t>
  </si>
  <si>
    <t>Ingresos Brutos – Rentas Generales</t>
  </si>
  <si>
    <t>1 1 3 6 1 1</t>
  </si>
  <si>
    <t>Ingresos Brutos – Rentas Generales Rec. Local</t>
  </si>
  <si>
    <t>1 1 3 6 1 2</t>
  </si>
  <si>
    <t>Ingresos Brutos – Rentas Generales Convenio M</t>
  </si>
  <si>
    <t>Ingresos Brutos – Retenciones DGR</t>
  </si>
  <si>
    <t>1 1 3 6 2</t>
  </si>
  <si>
    <t>Ingresos Brutos – Coparticipación a Municipios</t>
  </si>
  <si>
    <t>1 1 3 6 3</t>
  </si>
  <si>
    <t>Ingresos Brutos – Afectaciones</t>
  </si>
  <si>
    <t>1 1 3 6 3 1</t>
  </si>
  <si>
    <t>Ingresos Brutos – Fdo. Serv. Soc. Ley Prov. 907 afect.</t>
  </si>
  <si>
    <t>1 1 3 6 3 2</t>
  </si>
  <si>
    <t>Ingresos Brutos – Fdo. Fin. Para Sist. Previsional</t>
  </si>
  <si>
    <t>1 1 3 6 3 3</t>
  </si>
  <si>
    <t>Ingresos Brutos – Fdo. De Solvencia Social</t>
  </si>
  <si>
    <t>1 1 3 6 3 4</t>
  </si>
  <si>
    <t>Fondo social de Reactivación Productiva</t>
  </si>
  <si>
    <t>1 1 3 6 9</t>
  </si>
  <si>
    <t>Ingresos Brutos – Otras Afectaciones</t>
  </si>
  <si>
    <t>1 1 3 6 9 1</t>
  </si>
  <si>
    <t>Ingresos Brutos – Dir. Vialidad Provincial</t>
  </si>
  <si>
    <t>1 1 3 6 9 2</t>
  </si>
  <si>
    <t>Ingresos Brutos – Otras Afectaciones (fin 19)</t>
  </si>
  <si>
    <t>1 1 3 6 9 3</t>
  </si>
  <si>
    <t>Ingresos Brutos – Fondo COVID 19</t>
  </si>
  <si>
    <t>1 1 3 6 9 4</t>
  </si>
  <si>
    <t>Ingresos Brutos – Fondo Bombero Voluntarios</t>
  </si>
  <si>
    <t>1 1 3 6 9 5</t>
  </si>
  <si>
    <t>Ingresos Brutos – Sec. De Estado de Seguridad</t>
  </si>
  <si>
    <t>1 1 3 6 9 6</t>
  </si>
  <si>
    <t>Ingresos Brutos – Fondo de prestaciones prioritarias</t>
  </si>
  <si>
    <t>1 1 3 6 9 7</t>
  </si>
  <si>
    <t>Ingresos Brutos – Fdo. Servicios Sociales Retenciones Municipales</t>
  </si>
  <si>
    <t xml:space="preserve">1 1 4    </t>
  </si>
  <si>
    <t>Otros Tributos</t>
  </si>
  <si>
    <t xml:space="preserve">1 1 4 1  </t>
  </si>
  <si>
    <t>Otros Tributos de Origen Nacional</t>
  </si>
  <si>
    <t>1 1 4 1 1</t>
  </si>
  <si>
    <t>Otros Trib. de O.Nacional Ley N.º 23.548 – Rtas. Gral.</t>
  </si>
  <si>
    <t>1 1 4 1 2</t>
  </si>
  <si>
    <t>O. Trib. de O.Nacional Ley N.º 23.548 – Copa.Mun.</t>
  </si>
  <si>
    <t>1 1 4 1 9</t>
  </si>
  <si>
    <t>Otros Trib. de Origen Nacional – Otras Afectaciones</t>
  </si>
  <si>
    <t xml:space="preserve">1 1 4 2  </t>
  </si>
  <si>
    <t>Otros Tributos de Jurisdicción Provincial</t>
  </si>
  <si>
    <t>1 1 4 2 1</t>
  </si>
  <si>
    <t>Otros Trib. de Jurisdicción Provincial – Rtas. Gral.</t>
  </si>
  <si>
    <t>1 1 4 2 2</t>
  </si>
  <si>
    <t>Ley Territorial N.º 326 – Bomberos Voluntarios</t>
  </si>
  <si>
    <t>1 1 4 2 7</t>
  </si>
  <si>
    <t>Fondo de Solvencia Social Ley N.º 756</t>
  </si>
  <si>
    <t>1 1 4 2 7 1</t>
  </si>
  <si>
    <t>Fondo de Solvencia Social Ley N.º 756 (Fin 3)</t>
  </si>
  <si>
    <t>1 1 4 2 7 2</t>
  </si>
  <si>
    <t>Fondo de Solvencia Social Ley N.º 756 (Fin 22)</t>
  </si>
  <si>
    <t>1 1 4 2 8</t>
  </si>
  <si>
    <t>Fdo. De Solv. Social Ley N.º 756 – Tesorería</t>
  </si>
  <si>
    <t>1 1 4 2 9</t>
  </si>
  <si>
    <t>Otros Tributos de Jurisdicción Provincial – Otras</t>
  </si>
  <si>
    <t xml:space="preserve">1 1 5    </t>
  </si>
  <si>
    <t>Ingresos por regímenes federales</t>
  </si>
  <si>
    <t xml:space="preserve">1 1 5 1  </t>
  </si>
  <si>
    <t>Coparticipación Federal de Impuestos – Ley 23.548</t>
  </si>
  <si>
    <t>1 1 5 1 1</t>
  </si>
  <si>
    <t>Coparticipación Federal de Impuestos – Rtas. Gen.</t>
  </si>
  <si>
    <t>1 1 5 1 2</t>
  </si>
  <si>
    <t>Coparticipación Federal de Impuestos – Copa.</t>
  </si>
  <si>
    <t>1 1 5 1 3</t>
  </si>
  <si>
    <t>Copa.Fed.Imp. Fdo. Edu. Y Pro. Cooperativas</t>
  </si>
  <si>
    <t>1 1 5 1 4</t>
  </si>
  <si>
    <t>Copa. Federal de Impuestos – Acuerdo Restitución</t>
  </si>
  <si>
    <t>1 1 5 1 5</t>
  </si>
  <si>
    <t>Cons. Fiscal pto. I inc c) nec. Bas.ins. - Ley 27.429</t>
  </si>
  <si>
    <t>1 1 5 1 6</t>
  </si>
  <si>
    <t>1 1 5 1 7</t>
  </si>
  <si>
    <t>Cop. Fed. Imp. - compens. Medida cautelar</t>
  </si>
  <si>
    <t>1 1 5 1 9</t>
  </si>
  <si>
    <t>Coparticipación Federal de Impuestos – O. Afecciones</t>
  </si>
  <si>
    <t xml:space="preserve">1 1 5 2  </t>
  </si>
  <si>
    <t>Coparticipación Federal de Monotributo – Ley 24.977</t>
  </si>
  <si>
    <t>1 1 5 2 1</t>
  </si>
  <si>
    <t>Monotributo – Rentas Generales</t>
  </si>
  <si>
    <t>1 1 5 2 2</t>
  </si>
  <si>
    <t>Monotributo – Coparticipación a Municipios</t>
  </si>
  <si>
    <t>1 1 5 2 9</t>
  </si>
  <si>
    <t>Monotributo – Otras Afectaciones</t>
  </si>
  <si>
    <t xml:space="preserve">1 1 5 3  </t>
  </si>
  <si>
    <t>Cláusula de Garantía Régimen Coparticipación federal</t>
  </si>
  <si>
    <t>1 1 5 3 1</t>
  </si>
  <si>
    <t>Cláusula de Garantía – Rentas Generales</t>
  </si>
  <si>
    <t>1 1 5 3 2</t>
  </si>
  <si>
    <t>Cláusula de Garantía – Coparticipación a Municipio</t>
  </si>
  <si>
    <t>1 1 5 3 9</t>
  </si>
  <si>
    <t>Cláusula de Garantía – Otras Afectaciones</t>
  </si>
  <si>
    <t xml:space="preserve">1 1 5 4  </t>
  </si>
  <si>
    <t>Cancelación de Bonos de Consolidación de la Deuda</t>
  </si>
  <si>
    <t>1 1 5 4 1</t>
  </si>
  <si>
    <t>Bonos de Consolidación – Rentas Generales</t>
  </si>
  <si>
    <t>1 1 5 4 2</t>
  </si>
  <si>
    <t>Bonos de Consolidación – Coparticipación a Municip</t>
  </si>
  <si>
    <t>1 1 5 4 9</t>
  </si>
  <si>
    <t>Bonos de Consolidación – Otras Afectaciones</t>
  </si>
  <si>
    <t xml:space="preserve">1 1 5 5  </t>
  </si>
  <si>
    <t>Excedente Conourbano Bonaerense  - Ley 24.621</t>
  </si>
  <si>
    <t>1 1 5 5 1</t>
  </si>
  <si>
    <t>Exc. Conourbano Bonaerense – Rentas Generales</t>
  </si>
  <si>
    <t>1 1 5 5 2</t>
  </si>
  <si>
    <t>Exc. Conourbano Bonaerense – Copa. a Municipio</t>
  </si>
  <si>
    <t>1 1 5 5 9</t>
  </si>
  <si>
    <t>Exc. Conourbano Bonaerense – Otras Afectaciones</t>
  </si>
  <si>
    <t xml:space="preserve">1 1 6    </t>
  </si>
  <si>
    <t>Aportes no reintegrables</t>
  </si>
  <si>
    <t xml:space="preserve">1 1 6 1  </t>
  </si>
  <si>
    <t>Compens. Desequilibrios Fiscales – Ley N.º 24.130</t>
  </si>
  <si>
    <t xml:space="preserve">1 1 6 2  </t>
  </si>
  <si>
    <t>Aportes del Tesoro Nacional – Ley N.º 23.548 Art. 5°</t>
  </si>
  <si>
    <t xml:space="preserve">1 1 7    </t>
  </si>
  <si>
    <t>Ingresos por fondos y programas nacionales</t>
  </si>
  <si>
    <t xml:space="preserve">1 1 7 1  </t>
  </si>
  <si>
    <t>Fondo Educativo – Ley 23.906</t>
  </si>
  <si>
    <t xml:space="preserve">1 1 7 2  </t>
  </si>
  <si>
    <t>Sist. de Seg. Social – Ley 23.966 Art. 5° y Art. 30°</t>
  </si>
  <si>
    <t xml:space="preserve">1 1 7 3  </t>
  </si>
  <si>
    <t>Fondo Nacional de la Vivienda – FONAVI</t>
  </si>
  <si>
    <t xml:space="preserve">1 1 7 4  </t>
  </si>
  <si>
    <t>Coparticipación Vial Ley 23.966 Art. 7°</t>
  </si>
  <si>
    <t xml:space="preserve">1 1 7 5  </t>
  </si>
  <si>
    <t>Fondo Obras de Infraestructura – Ley 23.966 Art. 7°</t>
  </si>
  <si>
    <t xml:space="preserve">1 1 7 6  </t>
  </si>
  <si>
    <t>Servicios Nacionales Transferidos – Ley 24.049</t>
  </si>
  <si>
    <t>1 1 7 6 1</t>
  </si>
  <si>
    <t>Servicios Nacionales Transferidos – Educación</t>
  </si>
  <si>
    <t>1 1 7 6 2</t>
  </si>
  <si>
    <t>Servicios Nacionales Transferidos – POSOCO</t>
  </si>
  <si>
    <t>1 1 7 6 3</t>
  </si>
  <si>
    <t>Servicios Nacionales Transferidos – PROSONU</t>
  </si>
  <si>
    <t xml:space="preserve">1 1 7 7  </t>
  </si>
  <si>
    <t>Fondo Especial de Desarrollo Eléctrico del Interior</t>
  </si>
  <si>
    <t xml:space="preserve">1 1 7 8  </t>
  </si>
  <si>
    <t>Fdo. Obras Infraestructura Básica Social – Ley 24.621</t>
  </si>
  <si>
    <t xml:space="preserve">1 1 7 9  </t>
  </si>
  <si>
    <t>Fdo. Financiamiento Educativo – Ley 26075</t>
  </si>
  <si>
    <t xml:space="preserve">1 2      </t>
  </si>
  <si>
    <t>Ingresos no tributarios</t>
  </si>
  <si>
    <t xml:space="preserve">1 2 1    </t>
  </si>
  <si>
    <t xml:space="preserve">1 2 1 1  </t>
  </si>
  <si>
    <t>Tasas Retributivas de Servicios</t>
  </si>
  <si>
    <t>1 2 1 1 1</t>
  </si>
  <si>
    <t>Tasas Ret. De Ser. Industrias Pesqueras</t>
  </si>
  <si>
    <t>1 2 1 1 2</t>
  </si>
  <si>
    <t>Tasas Ret. De Ser. Otras Industrias</t>
  </si>
  <si>
    <t>1 2 1 1 3</t>
  </si>
  <si>
    <t>Tasas Ret De Serv. Catastro</t>
  </si>
  <si>
    <t>1 2 1 1 9</t>
  </si>
  <si>
    <t>Tasas Ret. De Servicios-Otras Afectaciones</t>
  </si>
  <si>
    <t>1 2 1 1 9 1</t>
  </si>
  <si>
    <t>Tasas Ret. De Servicios-Fondo Industria</t>
  </si>
  <si>
    <t xml:space="preserve">1 2 1 2  </t>
  </si>
  <si>
    <t>Tasas Retributivas de Servicios Portuarios</t>
  </si>
  <si>
    <t xml:space="preserve">1 2 1 3  </t>
  </si>
  <si>
    <t>Tasas de gestión I.P.V.</t>
  </si>
  <si>
    <t xml:space="preserve">1 2 1 4  </t>
  </si>
  <si>
    <t>Tasas de Justicia</t>
  </si>
  <si>
    <t xml:space="preserve">1 2 1 5  </t>
  </si>
  <si>
    <t>Tasa Personería Jurídica – Ley 369</t>
  </si>
  <si>
    <t xml:space="preserve">1 2 1 6  </t>
  </si>
  <si>
    <t>Tasa Ret. Ser. Hidrocarburo Ley 791 art 5-15</t>
  </si>
  <si>
    <t xml:space="preserve">1 2 1 7  </t>
  </si>
  <si>
    <t>Tasas de Control de Hidrocarburo</t>
  </si>
  <si>
    <t xml:space="preserve">1 2 1 9  </t>
  </si>
  <si>
    <t>Otras Tasas</t>
  </si>
  <si>
    <t>1 2 1 9 1</t>
  </si>
  <si>
    <t>Tasas Policía – Ushuaia</t>
  </si>
  <si>
    <t>1 2 1 9 2</t>
  </si>
  <si>
    <t>Tasas Policía – Río Grande</t>
  </si>
  <si>
    <t>1 2 1 9 3</t>
  </si>
  <si>
    <t>Tasas DGR</t>
  </si>
  <si>
    <t>1 2 1 9 4</t>
  </si>
  <si>
    <t>Tasas D.Provincial de Transporte</t>
  </si>
  <si>
    <t>1 2 1 9 5</t>
  </si>
  <si>
    <t>Tasas Policía por Convenio – Ushuaia</t>
  </si>
  <si>
    <t>1 2 1 9 6</t>
  </si>
  <si>
    <t>Tasas Policía por Convenio – Río Grande</t>
  </si>
  <si>
    <t>1 2 1 9 7</t>
  </si>
  <si>
    <t>Tasas Policía por Convenio US Rentas G</t>
  </si>
  <si>
    <t>1 2 1 9 8</t>
  </si>
  <si>
    <t>Tasas Y Otros Ingresos Boletín Oficial</t>
  </si>
  <si>
    <t xml:space="preserve">1 2 2    </t>
  </si>
  <si>
    <t xml:space="preserve">1 2 2 1  </t>
  </si>
  <si>
    <t>Canones Portuarios</t>
  </si>
  <si>
    <t xml:space="preserve">1 2 2 2  </t>
  </si>
  <si>
    <t>Canones De Turismo</t>
  </si>
  <si>
    <t>1 2 2 2 1</t>
  </si>
  <si>
    <t>Canon Hotel Canal Beagle</t>
  </si>
  <si>
    <t>1 2 2 2 2</t>
  </si>
  <si>
    <t>Canon Hotel Albatros</t>
  </si>
  <si>
    <t>1 2 2 2 3</t>
  </si>
  <si>
    <t>Canon Cerro Castor</t>
  </si>
  <si>
    <t>1 2 2 2 4</t>
  </si>
  <si>
    <t>Canon Cerro Martial</t>
  </si>
  <si>
    <t xml:space="preserve">1 2 2 3  </t>
  </si>
  <si>
    <t>Habilitaciones Turismo</t>
  </si>
  <si>
    <t xml:space="preserve">1 2 2 4  </t>
  </si>
  <si>
    <t>Canones Aeropuerto</t>
  </si>
  <si>
    <t xml:space="preserve">1 2 2 5  </t>
  </si>
  <si>
    <t>Canon Ley 26197 Hidrocarburos</t>
  </si>
  <si>
    <t>1 2 2 5 1</t>
  </si>
  <si>
    <t>Canon Ley 26197 – Otras Afectaciones</t>
  </si>
  <si>
    <t>1 2 2 5 2</t>
  </si>
  <si>
    <t>Canon Ley 26197 Hidrocarburos – Otras Afectaciones</t>
  </si>
  <si>
    <t xml:space="preserve">1 2 2 6  </t>
  </si>
  <si>
    <t>Canones Aeropuerto – Por Compensación</t>
  </si>
  <si>
    <t xml:space="preserve">1 2 2 7  </t>
  </si>
  <si>
    <t>Canon IPRA</t>
  </si>
  <si>
    <t xml:space="preserve">1 2 2 8  </t>
  </si>
  <si>
    <t>Canon de Uso</t>
  </si>
  <si>
    <t>1 2 2 8 1</t>
  </si>
  <si>
    <t>Canon de uso de agua</t>
  </si>
  <si>
    <t xml:space="preserve">1 2 2 9  </t>
  </si>
  <si>
    <t>Otros Derechos</t>
  </si>
  <si>
    <t>1 2 2 9 1</t>
  </si>
  <si>
    <t>Otros Derechos Hidrocarburos</t>
  </si>
  <si>
    <t>1 2 2 9 2</t>
  </si>
  <si>
    <t>Derechos AREF</t>
  </si>
  <si>
    <t xml:space="preserve">1 2 3    </t>
  </si>
  <si>
    <t>Primas</t>
  </si>
  <si>
    <t xml:space="preserve">1 2 4    </t>
  </si>
  <si>
    <t xml:space="preserve">1 2 4 1  </t>
  </si>
  <si>
    <t>Hidrocaburíferas – Rentas Generales</t>
  </si>
  <si>
    <t>1 2 41  1</t>
  </si>
  <si>
    <t>Petroleras</t>
  </si>
  <si>
    <t>1 2 4 1 2</t>
  </si>
  <si>
    <t>Gasíferas</t>
  </si>
  <si>
    <t>1 2 4 1 3</t>
  </si>
  <si>
    <t>Hidorcarburíferas LPG</t>
  </si>
  <si>
    <t>1 2 4 1 4</t>
  </si>
  <si>
    <t>Regalías Hidrocar por Compensación</t>
  </si>
  <si>
    <t xml:space="preserve">1 2 4 2  </t>
  </si>
  <si>
    <t>Hidrocarburíferas – Coparticipación a Municipios</t>
  </si>
  <si>
    <t>1 2 4 2 1</t>
  </si>
  <si>
    <t>1 2 4 2 2</t>
  </si>
  <si>
    <t xml:space="preserve">1 2 4 3  </t>
  </si>
  <si>
    <t>Hidroeléctricas</t>
  </si>
  <si>
    <t xml:space="preserve">1 2 5    </t>
  </si>
  <si>
    <t>Alquileres</t>
  </si>
  <si>
    <t xml:space="preserve">1 2 5 1  </t>
  </si>
  <si>
    <t>Alquileres Instalaciones y Equipos Porturarios</t>
  </si>
  <si>
    <t xml:space="preserve">1 2 5 2  </t>
  </si>
  <si>
    <t>Alquileres Instalaciones y Equipos de Turismo</t>
  </si>
  <si>
    <t xml:space="preserve">1 2 5 3  </t>
  </si>
  <si>
    <t>Alquileres Instalaciones y Equipos Aeronáutica</t>
  </si>
  <si>
    <t xml:space="preserve">1 2 5 9  </t>
  </si>
  <si>
    <t>Otros Alquileres</t>
  </si>
  <si>
    <t xml:space="preserve">1 2 6    </t>
  </si>
  <si>
    <t>Multas</t>
  </si>
  <si>
    <t xml:space="preserve">1 2 6 1  </t>
  </si>
  <si>
    <t>Multas Puerto</t>
  </si>
  <si>
    <t xml:space="preserve">1 2 6 2  </t>
  </si>
  <si>
    <t>Multas Justicia</t>
  </si>
  <si>
    <t xml:space="preserve">1 2 6 3  </t>
  </si>
  <si>
    <t>Infracciones Ley 90</t>
  </si>
  <si>
    <t xml:space="preserve">1 2 6 4  </t>
  </si>
  <si>
    <t>Multas Policía</t>
  </si>
  <si>
    <t xml:space="preserve">1 2 6 5  </t>
  </si>
  <si>
    <t>Multas Personas Jurídicas</t>
  </si>
  <si>
    <t xml:space="preserve">1 2 6 6  </t>
  </si>
  <si>
    <t>MULTAS DGR</t>
  </si>
  <si>
    <t xml:space="preserve">1 2 6 7  </t>
  </si>
  <si>
    <t>Multas Ley 17319 – Hidrocarburos</t>
  </si>
  <si>
    <t xml:space="preserve">1 2 6 8  </t>
  </si>
  <si>
    <t>1 2 6 8 1</t>
  </si>
  <si>
    <t>Multas A Contratistas</t>
  </si>
  <si>
    <t>1 2 6 8 2</t>
  </si>
  <si>
    <t>Multas A Proveedores</t>
  </si>
  <si>
    <t xml:space="preserve">1 2 6 9  </t>
  </si>
  <si>
    <t>Otras Multas</t>
  </si>
  <si>
    <t xml:space="preserve">1 2 6 10    </t>
  </si>
  <si>
    <t>Multas A Comercios Y Defensa Consumidor</t>
  </si>
  <si>
    <t>1 2 6 10 1</t>
  </si>
  <si>
    <t>Multas A Comercios Y Defensa Consumidor Afectado</t>
  </si>
  <si>
    <t>1 2 6 10 2</t>
  </si>
  <si>
    <t>Multas A Comercios Y Defensa Consumidor No Afec.</t>
  </si>
  <si>
    <t xml:space="preserve">1 2 9    </t>
  </si>
  <si>
    <t>Otros Ingresos No Tributarios</t>
  </si>
  <si>
    <t xml:space="preserve">1 2 9 1  </t>
  </si>
  <si>
    <t>Leyes</t>
  </si>
  <si>
    <t>1 2 9 1 1</t>
  </si>
  <si>
    <t>Ley 211 – Desarrollo Recursos Y Ambiente Natural</t>
  </si>
  <si>
    <t>1 2 9 1 2</t>
  </si>
  <si>
    <t>Ley 145 – Recursos Forestales</t>
  </si>
  <si>
    <t>1 2 9 1 3</t>
  </si>
  <si>
    <t>Ley 55 – Medio Ambiente</t>
  </si>
  <si>
    <t xml:space="preserve">1 2 9 2  </t>
  </si>
  <si>
    <t>Reg. De La Prop. Inmueble/Otros No Trib. Poder Jud.</t>
  </si>
  <si>
    <t>1 2 9 2 1</t>
  </si>
  <si>
    <t>Registro De La Propiedad Inmueble</t>
  </si>
  <si>
    <t>1 2 9 2 2</t>
  </si>
  <si>
    <t>Otros No Tributarios – Poder Judicial</t>
  </si>
  <si>
    <t xml:space="preserve">1 2 9 3  </t>
  </si>
  <si>
    <t>Ganancia Por Venta De Activos</t>
  </si>
  <si>
    <t>1 2 9 3 1</t>
  </si>
  <si>
    <t>Ganancia Por Venta De Activos Financieros (Fin163)</t>
  </si>
  <si>
    <t>1 2 9 3 2</t>
  </si>
  <si>
    <t>Ganancia Por Venta De Activos Financieros (Fin16)</t>
  </si>
  <si>
    <t>1 2 9 3 3</t>
  </si>
  <si>
    <t>Ganancia Por Venta De Activos Financieros (Fin3)</t>
  </si>
  <si>
    <t>1 2 9 3 4</t>
  </si>
  <si>
    <t>Ganancia Por Venta De Activos Financieros (Fin139)</t>
  </si>
  <si>
    <t xml:space="preserve">1 2 9 4  </t>
  </si>
  <si>
    <t>Convenio Renaper – Decreto 1404/96</t>
  </si>
  <si>
    <t>1 2 9 4 1</t>
  </si>
  <si>
    <t>Convenio Renaper – Decreto 1404/96 RGDE</t>
  </si>
  <si>
    <t>1 2 9 4 2</t>
  </si>
  <si>
    <t>Convenio Renaper – Decreto 1404/96 Ushuaia</t>
  </si>
  <si>
    <t>1 2 9 4 3</t>
  </si>
  <si>
    <t>Convenio Renaper – Decreto 1404/96 RG F. Ter.</t>
  </si>
  <si>
    <t>1 2 9 4 4</t>
  </si>
  <si>
    <t>Convenio Renaper – Decreto 1404/96 US F. Ter.</t>
  </si>
  <si>
    <t xml:space="preserve">1 2 9 5  </t>
  </si>
  <si>
    <t>Policía Adicional</t>
  </si>
  <si>
    <t>1 2 9 5 1</t>
  </si>
  <si>
    <t>Policía Adicional – Ushuaia</t>
  </si>
  <si>
    <t>1 2 9 5 2</t>
  </si>
  <si>
    <t>Policía Adicional – Río Grande</t>
  </si>
  <si>
    <t xml:space="preserve">1 2 9 6  </t>
  </si>
  <si>
    <t>Ley 587 Promoción Y Fomento Turismo</t>
  </si>
  <si>
    <t xml:space="preserve">1 2 9 7  </t>
  </si>
  <si>
    <t>Ley 719 – Prof. Hidatidosis Y Zoonosis</t>
  </si>
  <si>
    <t xml:space="preserve">1 2 9 8  </t>
  </si>
  <si>
    <t>Ley 211 – Desarrollo De Los Recursos Y Amb. Nat.</t>
  </si>
  <si>
    <t xml:space="preserve">1 2 9 9  </t>
  </si>
  <si>
    <t>Otros</t>
  </si>
  <si>
    <t>1 2 9 9 1</t>
  </si>
  <si>
    <t>Otros – Aranceles Inst. Policiales</t>
  </si>
  <si>
    <t>1 2 9 9 2</t>
  </si>
  <si>
    <t>Otros – Tesorería General</t>
  </si>
  <si>
    <t>1 2 9 9 3</t>
  </si>
  <si>
    <t>Otros - Tes. Gral. Devolución Haberes</t>
  </si>
  <si>
    <t>1 2 9 9 4</t>
  </si>
  <si>
    <t>Otros – Tesorería por compensación</t>
  </si>
  <si>
    <t>1 2 9 9 5</t>
  </si>
  <si>
    <t>Otros – Cta. Inv. Mejor de Barrioll</t>
  </si>
  <si>
    <t>1 2 9 9 6</t>
  </si>
  <si>
    <t>Otros Fdo Edilicio art 121 Ley 24660 Peculio</t>
  </si>
  <si>
    <t>1 2 9 9 7</t>
  </si>
  <si>
    <t>Otros – Por causas judiciales</t>
  </si>
  <si>
    <t>1 2 9 9 7 1</t>
  </si>
  <si>
    <t>Por causas judiciales IGJ</t>
  </si>
  <si>
    <t>1 2 9 9 7 2</t>
  </si>
  <si>
    <t>Otros por causas judiciales</t>
  </si>
  <si>
    <t>1 2 9 9 8</t>
  </si>
  <si>
    <t>Otros – Venta pliegos y otros ingresos</t>
  </si>
  <si>
    <t>1 2 9 9 9</t>
  </si>
  <si>
    <t>Otros – Veteranos de G. a la Soc. Ley 407 art 6</t>
  </si>
  <si>
    <t>1 2 9 9 10</t>
  </si>
  <si>
    <t>Otros – Aranceles Instituto Penitenciario</t>
  </si>
  <si>
    <t>1 2 9 9 11</t>
  </si>
  <si>
    <t>Otros – Aranceles Reg. Nac. De Reincidencia</t>
  </si>
  <si>
    <t>1 2 9 9 12</t>
  </si>
  <si>
    <t>Recupero por siniestros</t>
  </si>
  <si>
    <t>1 2 9 9 13</t>
  </si>
  <si>
    <t>Indemnización ART</t>
  </si>
  <si>
    <t xml:space="preserve">1 3      </t>
  </si>
  <si>
    <t xml:space="preserve">Aportes y Contribuciones </t>
  </si>
  <si>
    <t xml:space="preserve">1 3 1    </t>
  </si>
  <si>
    <t>Aportes y Contribuciones a la Seguridad Social</t>
  </si>
  <si>
    <t xml:space="preserve">1 3 1 1  </t>
  </si>
  <si>
    <t>Aportes Personales</t>
  </si>
  <si>
    <t>1 3 1 1 1</t>
  </si>
  <si>
    <t>Escalafón seco</t>
  </si>
  <si>
    <t>1 3 1 1 2</t>
  </si>
  <si>
    <t>Escalafón húmedo</t>
  </si>
  <si>
    <t>1 3 1 1 3</t>
  </si>
  <si>
    <t>Escalafón de Seguridad</t>
  </si>
  <si>
    <t>1 3 1 1 4</t>
  </si>
  <si>
    <t>Personal docente</t>
  </si>
  <si>
    <t>1 3 1 1 5</t>
  </si>
  <si>
    <t>Sindicato argentino de televisión</t>
  </si>
  <si>
    <t>1 3 1 1 6</t>
  </si>
  <si>
    <t>Personal aeronáutico</t>
  </si>
  <si>
    <t xml:space="preserve">1 3 1 2  </t>
  </si>
  <si>
    <t>Contribuciones Patronales</t>
  </si>
  <si>
    <t>1 3 1 2 1</t>
  </si>
  <si>
    <t>1 3 1 2 2</t>
  </si>
  <si>
    <t>1 3 1 2 3</t>
  </si>
  <si>
    <t>1 3 1 2 4</t>
  </si>
  <si>
    <t>1 3 1 2 5</t>
  </si>
  <si>
    <t>1 3 1 2 6</t>
  </si>
  <si>
    <t xml:space="preserve">1 3 2    </t>
  </si>
  <si>
    <t>Aportes y Contribuciones a las Obras Sociales</t>
  </si>
  <si>
    <t xml:space="preserve">1 3 2 1  </t>
  </si>
  <si>
    <t>1 3 2 1 1</t>
  </si>
  <si>
    <t>1 3 2 1 2</t>
  </si>
  <si>
    <t>1 3 2 1 3</t>
  </si>
  <si>
    <t>1 3 2 1 4</t>
  </si>
  <si>
    <t>1 3 2 1 5</t>
  </si>
  <si>
    <t>1 3 2 1 6</t>
  </si>
  <si>
    <t xml:space="preserve">1 3 2 2  </t>
  </si>
  <si>
    <t xml:space="preserve">1 3 2 2 1 </t>
  </si>
  <si>
    <t>1 3 2 2 2</t>
  </si>
  <si>
    <t>1 3 2 2 3</t>
  </si>
  <si>
    <t>1 3 2 2 4</t>
  </si>
  <si>
    <t>1 3 2 2 5</t>
  </si>
  <si>
    <t>1 3 2 2 6</t>
  </si>
  <si>
    <t xml:space="preserve">1 3 3    </t>
  </si>
  <si>
    <t>Otras Contribuciones</t>
  </si>
  <si>
    <t xml:space="preserve">1 4      </t>
  </si>
  <si>
    <t>Venta de bienes y servicios de la Adm. Pública</t>
  </si>
  <si>
    <t xml:space="preserve">1 4 1    </t>
  </si>
  <si>
    <t>Venta de Bienes</t>
  </si>
  <si>
    <t xml:space="preserve">1 4 1 1  </t>
  </si>
  <si>
    <t>Venta de B.Sector Turístico INFUETUR</t>
  </si>
  <si>
    <t xml:space="preserve">1 4 1 2  </t>
  </si>
  <si>
    <t>Venta De Bienes Editora Cultural Tierra Del Fuego</t>
  </si>
  <si>
    <t xml:space="preserve">1 4 1 3  </t>
  </si>
  <si>
    <t>Venta De Bienes De IPV</t>
  </si>
  <si>
    <t xml:space="preserve">1 4 2    </t>
  </si>
  <si>
    <t>Venta de Servicios</t>
  </si>
  <si>
    <t xml:space="preserve">1 4 2 1  </t>
  </si>
  <si>
    <t>1 4 2 1 1</t>
  </si>
  <si>
    <t>Servicios Aeronáuticos</t>
  </si>
  <si>
    <t>1 4 2 1 2</t>
  </si>
  <si>
    <t>Servicios Canal 13 Rio Grande</t>
  </si>
  <si>
    <t>1 4 2 1 3</t>
  </si>
  <si>
    <t>Servicios Canal 11 Ushuaia</t>
  </si>
  <si>
    <t>1 4 2 1 4</t>
  </si>
  <si>
    <t xml:space="preserve">Servicios Hospitalarios HRRG  </t>
  </si>
  <si>
    <t>1 4 2 1 5</t>
  </si>
  <si>
    <t xml:space="preserve">Servicios Hospitalarios HRU </t>
  </si>
  <si>
    <t>1 4 2 1 6</t>
  </si>
  <si>
    <t>Servicios Porturarios</t>
  </si>
  <si>
    <t>1 4 2 1 7</t>
  </si>
  <si>
    <t>Servicios De Aerosillas</t>
  </si>
  <si>
    <t>1 4 2 1 8</t>
  </si>
  <si>
    <t>Servicios De Defensa Civil</t>
  </si>
  <si>
    <t>1 4 2 1 9</t>
  </si>
  <si>
    <t>1 4 2 1 9 1</t>
  </si>
  <si>
    <t>Otras Ventas de Servicio por Compensación</t>
  </si>
  <si>
    <t>1 4 2 1 10</t>
  </si>
  <si>
    <t>1 4 2 1 11</t>
  </si>
  <si>
    <t>Servicios Hospitalarios HRRG  Otros</t>
  </si>
  <si>
    <t>1 4 2 1 13</t>
  </si>
  <si>
    <t>Servicios Radio Fundación Austral Fm 103.1</t>
  </si>
  <si>
    <t>1 4 2 1 14</t>
  </si>
  <si>
    <t>Servicios Prestados Por Museos</t>
  </si>
  <si>
    <t>1 4 2 1 15</t>
  </si>
  <si>
    <t xml:space="preserve">Servicios Prestados Por IPV  </t>
  </si>
  <si>
    <t>1 4 2 1 15 1</t>
  </si>
  <si>
    <t>Mora</t>
  </si>
  <si>
    <t>1 4 2 1 15 2</t>
  </si>
  <si>
    <t>Gastos Administrativos</t>
  </si>
  <si>
    <t>1 4 2 1 15 3</t>
  </si>
  <si>
    <t>Derecho De Ocupación</t>
  </si>
  <si>
    <t>1 4 2 1 15 4</t>
  </si>
  <si>
    <t>Servicios Prestados Por Laboratorio</t>
  </si>
  <si>
    <t>1 4 2 1 15 5</t>
  </si>
  <si>
    <t>Comisión De Gestión 1%</t>
  </si>
  <si>
    <t>1 4 2 1 15 6</t>
  </si>
  <si>
    <t>Comisión De Gestión 2%</t>
  </si>
  <si>
    <t>1 4 2 1 15 7</t>
  </si>
  <si>
    <t>Comisión De Gastos 2% - Planes Federales</t>
  </si>
  <si>
    <t>1 4 2 1 15 8</t>
  </si>
  <si>
    <t>Otros Servicios Prestados</t>
  </si>
  <si>
    <t xml:space="preserve">1 5      </t>
  </si>
  <si>
    <t>Ingresos de operación</t>
  </si>
  <si>
    <t xml:space="preserve">1 5 1    </t>
  </si>
  <si>
    <t>Venta Bruta de Bienes</t>
  </si>
  <si>
    <t xml:space="preserve">1 5 1 2  </t>
  </si>
  <si>
    <t>Venta de Bienes IPAUSS Asistencial</t>
  </si>
  <si>
    <t xml:space="preserve">1 5 1 3  </t>
  </si>
  <si>
    <t>Ventas Laboratorio Fin del Mundo</t>
  </si>
  <si>
    <t xml:space="preserve">1 5 2    </t>
  </si>
  <si>
    <t>Venta Bruta de Servicios</t>
  </si>
  <si>
    <t xml:space="preserve">1 5 2 1  </t>
  </si>
  <si>
    <t xml:space="preserve">Venta Bruta De Servicios DPOSS  </t>
  </si>
  <si>
    <t xml:space="preserve">1 5 3    </t>
  </si>
  <si>
    <t xml:space="preserve">1 5 9    </t>
  </si>
  <si>
    <t>Otros Ingresos de Operación</t>
  </si>
  <si>
    <t xml:space="preserve">1 6      </t>
  </si>
  <si>
    <t>Rentas de la propiedad</t>
  </si>
  <si>
    <t xml:space="preserve">1 6 1    </t>
  </si>
  <si>
    <t>Intereses por Préstamos</t>
  </si>
  <si>
    <t xml:space="preserve">1 6 1 1  </t>
  </si>
  <si>
    <t>Intereses por Préstamos Internos</t>
  </si>
  <si>
    <t>1 6 1 1 1</t>
  </si>
  <si>
    <t>Intereses Convenio 4821 Municipios R.Grande</t>
  </si>
  <si>
    <t>1 6 1 1 2</t>
  </si>
  <si>
    <t>Intereses Subprestamos Municipios</t>
  </si>
  <si>
    <t>1 6 1 1 3</t>
  </si>
  <si>
    <t>Intereses Prestamos Garantizados Nación</t>
  </si>
  <si>
    <t>1 6 1 1 4</t>
  </si>
  <si>
    <t>Intereses Convenio Compensación 12187</t>
  </si>
  <si>
    <t>1 6 1 1 5</t>
  </si>
  <si>
    <t>Intereses de Prestamos Programa CRECE</t>
  </si>
  <si>
    <t>1 6 1 1 6</t>
  </si>
  <si>
    <t>Intereses por Prestamos Agentes</t>
  </si>
  <si>
    <t>1 6 1 1 7</t>
  </si>
  <si>
    <t>Intereses Por Prestamos Al Sector Privado</t>
  </si>
  <si>
    <t xml:space="preserve">1 6 1 2  </t>
  </si>
  <si>
    <t>Intereses Por Préstamos Externos</t>
  </si>
  <si>
    <t xml:space="preserve">1 6 2    </t>
  </si>
  <si>
    <t>Intereses Por Depósitos</t>
  </si>
  <si>
    <t xml:space="preserve">1 6 2 1  </t>
  </si>
  <si>
    <t>Intereses Por Depósitos Internos</t>
  </si>
  <si>
    <t>1 6 2 1 1</t>
  </si>
  <si>
    <t>Intereses Por Depósitos En Plazo Fijo</t>
  </si>
  <si>
    <t>1 6 2 1 1 1</t>
  </si>
  <si>
    <t>Int. Por Depósitos Plazo Fijo Fondos Fuego 2027</t>
  </si>
  <si>
    <t>1 6 2 1 1 2</t>
  </si>
  <si>
    <t>Int. Por Depósitos Plazo Fijo Fdos.Gtia. Sustent.</t>
  </si>
  <si>
    <t>1 6 2 1 1 3</t>
  </si>
  <si>
    <t>Intereses Por Depósitos Plazo Fijo – Poder Judicial</t>
  </si>
  <si>
    <t>1 6 2 1 1 4</t>
  </si>
  <si>
    <t>Intereses Por Depósitos Plazo Fijo (Fin 104)</t>
  </si>
  <si>
    <t>1 6 2 1 2</t>
  </si>
  <si>
    <t>Intereses por dep cta. ban. Plan. Nacer</t>
  </si>
  <si>
    <t>1 6 2 1 3</t>
  </si>
  <si>
    <t>Intereses por dep. FETP Plan Mejo. Inst. T</t>
  </si>
  <si>
    <t>1 6 2 1 4</t>
  </si>
  <si>
    <t>Intereses por Dep. Prog. Mej. Edu. Rural</t>
  </si>
  <si>
    <t>1 6 2 1 5</t>
  </si>
  <si>
    <t>Int. Por dep. Prog. Mej. Equidad Educat.</t>
  </si>
  <si>
    <t>1 6 2 1 6</t>
  </si>
  <si>
    <t>Intereses por otros depósitos</t>
  </si>
  <si>
    <t xml:space="preserve">1 6 2 2  </t>
  </si>
  <si>
    <t>Intereses Por Depósitos Externos</t>
  </si>
  <si>
    <t xml:space="preserve">1 6 3    </t>
  </si>
  <si>
    <t>Intereses Por Títulos Y Valores</t>
  </si>
  <si>
    <t xml:space="preserve">1 6 3 1  </t>
  </si>
  <si>
    <t>Intereses Por Títulos Y Valores Internos</t>
  </si>
  <si>
    <t>1 6 3 1 1</t>
  </si>
  <si>
    <t>Intereses Por Titulos Y Valores Internos Bonos Nac.</t>
  </si>
  <si>
    <t>1 6 3 1 2</t>
  </si>
  <si>
    <t>Intereses Por Títulos Y Valores Internos Otros</t>
  </si>
  <si>
    <t xml:space="preserve">1 6 3 2  </t>
  </si>
  <si>
    <t>Intereses Por Títulos Y Valores Externos</t>
  </si>
  <si>
    <t xml:space="preserve">1 6 4    </t>
  </si>
  <si>
    <t>Beneficios Por Inversiones Empresariales</t>
  </si>
  <si>
    <t xml:space="preserve">1 6 5    </t>
  </si>
  <si>
    <t>Arrendamientos de Tierras y Terrenos</t>
  </si>
  <si>
    <t xml:space="preserve">1 6 6    </t>
  </si>
  <si>
    <t>Derechos sobre Bienes Intangibles</t>
  </si>
  <si>
    <t xml:space="preserve">1 7      </t>
  </si>
  <si>
    <t>Transferencias corrientes</t>
  </si>
  <si>
    <t xml:space="preserve">1 7 1    </t>
  </si>
  <si>
    <t xml:space="preserve">1 7 1 1  </t>
  </si>
  <si>
    <t>De Unidades Familiares</t>
  </si>
  <si>
    <t xml:space="preserve">1 7 1 2  </t>
  </si>
  <si>
    <t>De Instituciones Privadas sin fines de lucro</t>
  </si>
  <si>
    <t xml:space="preserve">1 7 1 3  </t>
  </si>
  <si>
    <t>De Empresas Privadas</t>
  </si>
  <si>
    <t xml:space="preserve">1 7 2    </t>
  </si>
  <si>
    <t>Del Sector público Nacional</t>
  </si>
  <si>
    <t xml:space="preserve">1 7 2 1  </t>
  </si>
  <si>
    <t>De la Administración Central Nacional</t>
  </si>
  <si>
    <t>1 7 2 1 1</t>
  </si>
  <si>
    <t>De la Administración Central</t>
  </si>
  <si>
    <t>1 7 2 1 1 1</t>
  </si>
  <si>
    <t>De la Adm. Central Nac-  Pens. No contributivas</t>
  </si>
  <si>
    <t>1 7 2 1 1 2</t>
  </si>
  <si>
    <t>De la Adm. Central Nac-  Plan Diversas Pa</t>
  </si>
  <si>
    <t>1 7 2 1 1 3</t>
  </si>
  <si>
    <t>De la Adm. Central Nac-  Plan Nac. Acc. Soc.</t>
  </si>
  <si>
    <t>1 7 2 1 1 4</t>
  </si>
  <si>
    <t>De la Adm. Central Nac-  Incentivo Docente</t>
  </si>
  <si>
    <t>1 7 2 1 1 5</t>
  </si>
  <si>
    <t>De la Adm. Central Nac-  Prog. Promo. Comuni</t>
  </si>
  <si>
    <t>1 7 2 1 1 6</t>
  </si>
  <si>
    <t>De la Adm. Central Nac- INCUCAI</t>
  </si>
  <si>
    <t>1 7 2 1 1 7</t>
  </si>
  <si>
    <t>De la Adm. Central Nac-  Plan Seb. Aliment</t>
  </si>
  <si>
    <t>1 7 2 1 1 8</t>
  </si>
  <si>
    <t>De la Adm. Central Nac-  Prog. Nac. Dep y Juv</t>
  </si>
  <si>
    <t>1 7 2 1 1 9</t>
  </si>
  <si>
    <t>De la Adm. Central Nac-  Prog. Hidatidosis y Zoono</t>
  </si>
  <si>
    <t>1 7 2 1 1 10</t>
  </si>
  <si>
    <t>De la Adm. Central Nac-  Prog. Fed. Proc. De Organos</t>
  </si>
  <si>
    <t>1 7 2 1 1 11</t>
  </si>
  <si>
    <t>De la Adm. Central Nac-  Refacciones Escuelas Usha</t>
  </si>
  <si>
    <t>1 7 2 1 1 12</t>
  </si>
  <si>
    <t>De la Adm. Central Nac-  Refacciones Escuelas RG</t>
  </si>
  <si>
    <t>1 7 2 1 1 13</t>
  </si>
  <si>
    <t>De la Adm. Central Nac-  INCAA- C. Pakewaia</t>
  </si>
  <si>
    <t>1 7 2 1 1 14</t>
  </si>
  <si>
    <t>Fondo Nac Educación Tecnico Profesional</t>
  </si>
  <si>
    <t>1 7 2 1 1 15</t>
  </si>
  <si>
    <t>De la Adm. Central Nac. - Plan Nacer</t>
  </si>
  <si>
    <t>1 7 2 1 1 16</t>
  </si>
  <si>
    <t>Prog. Prot. Derch. Nin. Adol. Y familia</t>
  </si>
  <si>
    <t>1 7 2 1 1 17</t>
  </si>
  <si>
    <t>FO.NA.PE</t>
  </si>
  <si>
    <t>1 7 2 1 1 18</t>
  </si>
  <si>
    <t>Plan Nacional Manejo de Fuego</t>
  </si>
  <si>
    <t>1 7 2 1 1 19</t>
  </si>
  <si>
    <t>Proyecto erradicación de Castores</t>
  </si>
  <si>
    <t>1 7 2 1 1 20</t>
  </si>
  <si>
    <t>Convenio con el M Ed. de la Nac.</t>
  </si>
  <si>
    <t>1 7 2 1 1 21</t>
  </si>
  <si>
    <t>Fdo. Proy. Func. Eenc y Prog Salud Pub</t>
  </si>
  <si>
    <t>1 7 2 1 1 22</t>
  </si>
  <si>
    <t>Fdo. Obra Nueva Hospital de Río Gde</t>
  </si>
  <si>
    <t>1 7 2 1 1 23</t>
  </si>
  <si>
    <t>Prog. Nacional Medicos Comunitarios</t>
  </si>
  <si>
    <t>1 7 2 1 1 24</t>
  </si>
  <si>
    <t>Cabecera Red Fed Formación docente Cont.</t>
  </si>
  <si>
    <t>1 7 2 1 1 25</t>
  </si>
  <si>
    <t>De la Adm C. Prog. Mej. Educ. Rural</t>
  </si>
  <si>
    <t>1 7 2 1 1 26</t>
  </si>
  <si>
    <t>Fondo N. Edu. TP Planes Mej Inst E Tec</t>
  </si>
  <si>
    <t>1 7 2 1 1 27</t>
  </si>
  <si>
    <t>De la AC Transf. Min de Salud Nacional</t>
  </si>
  <si>
    <t>1 7 2 1 1 28</t>
  </si>
  <si>
    <t>De la AC Ser Nac Rehabilitación M Salud</t>
  </si>
  <si>
    <t>1 7 2 1 1 29</t>
  </si>
  <si>
    <t>De la AC – MS Prog Salud Familiar</t>
  </si>
  <si>
    <t>1 7 2 1 1 30</t>
  </si>
  <si>
    <t>De la Adm Cen. Plan Nac Huellas Minera</t>
  </si>
  <si>
    <t>1 7 2 1 1 31</t>
  </si>
  <si>
    <t>Proyecto Ordenamiento Terr. Bosques Nativos</t>
  </si>
  <si>
    <t>1 7 2 1 1 32</t>
  </si>
  <si>
    <t>Prog. Manejo y Conservación de Bosques N</t>
  </si>
  <si>
    <t>1 7 2 1 1 33</t>
  </si>
  <si>
    <t>De la Adm. C. Fondo Bicentenario Rev. Mayo</t>
  </si>
  <si>
    <t>1 7 2 1 1 34</t>
  </si>
  <si>
    <t>De la SRT P /Hig. Seg y Riesgos de trabajo</t>
  </si>
  <si>
    <t>1 7 2 1 1 35</t>
  </si>
  <si>
    <t>Prog. Fortal. Atención primaria en salud</t>
  </si>
  <si>
    <t>1 7 2 1 1 36</t>
  </si>
  <si>
    <t>Salud escolar</t>
  </si>
  <si>
    <t>1 7 2 1 1 37</t>
  </si>
  <si>
    <t>Conv. M Justicia N Patronato de Liberados</t>
  </si>
  <si>
    <t>1 7 2 1 1 38</t>
  </si>
  <si>
    <t>Programa Operativo Nac. De Evaluación</t>
  </si>
  <si>
    <t>1 7 2 1 1 39</t>
  </si>
  <si>
    <t>Programa Mejoramiento Equidad Educativa</t>
  </si>
  <si>
    <t>1 7 2 1 1 40</t>
  </si>
  <si>
    <t>Prog. P/ la integración personas discapacitadas</t>
  </si>
  <si>
    <t>1 7 2 1 1 41</t>
  </si>
  <si>
    <t>Plan Est. Agroalimentario y Agroindustria</t>
  </si>
  <si>
    <t>1 7 2 1 1 42</t>
  </si>
  <si>
    <t>De la  Adm. C. Transferencias M. Interior</t>
  </si>
  <si>
    <t>1 7 2 1 2</t>
  </si>
  <si>
    <t>Subsidio para Tarifas de Gas</t>
  </si>
  <si>
    <t>1 7 2 1 3</t>
  </si>
  <si>
    <t>Garantía Régimen FONAVI – Ley N.º 23966</t>
  </si>
  <si>
    <t xml:space="preserve">1 7 2 2  </t>
  </si>
  <si>
    <t>De Instituciones Descentralizadas Nacionales</t>
  </si>
  <si>
    <t>1 7 2 2 1</t>
  </si>
  <si>
    <t>De Instituciones Descentralizadas</t>
  </si>
  <si>
    <t>1 7 2 2 2</t>
  </si>
  <si>
    <t>Instituto Nacional de Estadísticas y Censos – INDEC</t>
  </si>
  <si>
    <t xml:space="preserve">1 7 2 3  </t>
  </si>
  <si>
    <t>De la Seguridad Social</t>
  </si>
  <si>
    <t xml:space="preserve">1 7 2 4  </t>
  </si>
  <si>
    <t>De Otras Instituciones Públicas</t>
  </si>
  <si>
    <t>1 7 2 4 1</t>
  </si>
  <si>
    <t>Otras Inst.Pub. - Consejo Federal de Cultura</t>
  </si>
  <si>
    <t>1 7 2 4 2</t>
  </si>
  <si>
    <t>Otras Inst. Pub. Consejo Federal de Inversiones</t>
  </si>
  <si>
    <t xml:space="preserve">1 7 3    </t>
  </si>
  <si>
    <t>Del Sector público Nacional Financiero</t>
  </si>
  <si>
    <t xml:space="preserve">1 7 3 1  </t>
  </si>
  <si>
    <t>De Instituciones Públicas Financieras Nacionales</t>
  </si>
  <si>
    <t xml:space="preserve">1 7 4    </t>
  </si>
  <si>
    <t>De Instituciones Públicas No Financieras</t>
  </si>
  <si>
    <t xml:space="preserve">1 7 4 1  </t>
  </si>
  <si>
    <t>De Empresas Públicas no Financieras Nacionales</t>
  </si>
  <si>
    <t xml:space="preserve">1 7 4 2  </t>
  </si>
  <si>
    <t>De Empresas Públicas Multinacionales</t>
  </si>
  <si>
    <t xml:space="preserve">1 7 5    </t>
  </si>
  <si>
    <t>De Sector público Provincial y Municipal</t>
  </si>
  <si>
    <t xml:space="preserve">1 7 5 1  </t>
  </si>
  <si>
    <t>De Gobiernos Provinciales</t>
  </si>
  <si>
    <t xml:space="preserve">1 7 5 2  </t>
  </si>
  <si>
    <t>De Instituciones Públicas Financieras Provinciales</t>
  </si>
  <si>
    <t xml:space="preserve">1 7 5 3  </t>
  </si>
  <si>
    <t>De Empresas Públicas no Financieras Provinciales</t>
  </si>
  <si>
    <t xml:space="preserve">1 7 5 4  </t>
  </si>
  <si>
    <t>De otras Instituciones Públicas Provinciales</t>
  </si>
  <si>
    <t xml:space="preserve">1 7 5 5  </t>
  </si>
  <si>
    <t>De Gobiernos Municipales</t>
  </si>
  <si>
    <t xml:space="preserve">1 7 5 6  </t>
  </si>
  <si>
    <t>De Instituciones Públicas Financieras Municipales</t>
  </si>
  <si>
    <t xml:space="preserve">1 7 5 7  </t>
  </si>
  <si>
    <t>De Empresas Públicas no Financieras Municipales</t>
  </si>
  <si>
    <t xml:space="preserve">1 7 5 8  </t>
  </si>
  <si>
    <t>De Otras Instituciones Públicas Municipales</t>
  </si>
  <si>
    <t xml:space="preserve">1 7 6    </t>
  </si>
  <si>
    <t xml:space="preserve">1 7 6 1  </t>
  </si>
  <si>
    <t>De Gobiernos Extranjeros</t>
  </si>
  <si>
    <t xml:space="preserve">1 7 6 2  </t>
  </si>
  <si>
    <t>De Organismos Internacionales</t>
  </si>
  <si>
    <t>1 7 6 2 1</t>
  </si>
  <si>
    <t>De Org. Int. -BIRF</t>
  </si>
  <si>
    <t>1 7 6 2 2</t>
  </si>
  <si>
    <t>De Org. Int. - Comunidad Europea</t>
  </si>
  <si>
    <t>1 7 6 2 3</t>
  </si>
  <si>
    <t>De Org. Int. - PNUMA Cuenca Rio Grande</t>
  </si>
  <si>
    <t>1 7 6 2 4</t>
  </si>
  <si>
    <t>De Org. Int. - PNUMA Estudios Glaceologicos</t>
  </si>
  <si>
    <t>1 7 6 2 5</t>
  </si>
  <si>
    <t>De Org. Int. - Convenio BID FOMIN Gtos Ctes</t>
  </si>
  <si>
    <t>1 7 6 2 6</t>
  </si>
  <si>
    <t>Org. Naciones Unidas para alimentación y agricultura</t>
  </si>
  <si>
    <t>1 7 6 2 7</t>
  </si>
  <si>
    <t>De Org. Int. - Corporación andina de fomento</t>
  </si>
  <si>
    <t>RUBRO II</t>
  </si>
  <si>
    <t xml:space="preserve">2 1      </t>
  </si>
  <si>
    <t>Recursos propios de capital</t>
  </si>
  <si>
    <t xml:space="preserve">2 1 1    </t>
  </si>
  <si>
    <t xml:space="preserve">2 1 1 1  </t>
  </si>
  <si>
    <t>Venta de Tierras y Terrenos</t>
  </si>
  <si>
    <t>2 1 1 1 1</t>
  </si>
  <si>
    <t xml:space="preserve">2 1 1 2  </t>
  </si>
  <si>
    <t>Venta de Edificios e Instalaciones</t>
  </si>
  <si>
    <t xml:space="preserve">2 1 1 3  </t>
  </si>
  <si>
    <t>Venta de Maquinarias y Equipos</t>
  </si>
  <si>
    <t xml:space="preserve">2 1 1 4  </t>
  </si>
  <si>
    <t>Ventas de Activos Intangibles</t>
  </si>
  <si>
    <t xml:space="preserve">2 1 1 5  </t>
  </si>
  <si>
    <t>Ventas de Equipos de Seguridad</t>
  </si>
  <si>
    <t xml:space="preserve">2 1 1 9  </t>
  </si>
  <si>
    <t>Ventas de Otros Bienes</t>
  </si>
  <si>
    <t xml:space="preserve">2 1 3    </t>
  </si>
  <si>
    <t>Amortizaciones y Depreciaciones</t>
  </si>
  <si>
    <t xml:space="preserve">2 1 3 1  </t>
  </si>
  <si>
    <t>Depreciación Acumulada</t>
  </si>
  <si>
    <t xml:space="preserve">2 1 3 2  </t>
  </si>
  <si>
    <t>Amortización Acumulada</t>
  </si>
  <si>
    <t xml:space="preserve">2 2      </t>
  </si>
  <si>
    <t>Transferencias de capital</t>
  </si>
  <si>
    <t xml:space="preserve">2 2 1    </t>
  </si>
  <si>
    <t>Del Sector Privado</t>
  </si>
  <si>
    <t xml:space="preserve">2 2 1 1  </t>
  </si>
  <si>
    <t xml:space="preserve">2 2 1 2  </t>
  </si>
  <si>
    <t>De Inst.Priv. S/F Lucro-S.Des.Sustet.Y Ambiente</t>
  </si>
  <si>
    <t>2 2 1 2 1</t>
  </si>
  <si>
    <t>De Instituciones privadas sin fines de lucro</t>
  </si>
  <si>
    <t xml:space="preserve">2 2 1 3  </t>
  </si>
  <si>
    <t>2 2 1 3 1</t>
  </si>
  <si>
    <t>De Empresas Privadas – Responsabilidad Social Empresaria</t>
  </si>
  <si>
    <t>2 2 1 3 2</t>
  </si>
  <si>
    <t xml:space="preserve">2 2 2    </t>
  </si>
  <si>
    <t>Del Sector Público Nacional</t>
  </si>
  <si>
    <t xml:space="preserve">2 2 2 1  </t>
  </si>
  <si>
    <t>De La Administración Central Nacional</t>
  </si>
  <si>
    <t>2 2 2 1 1</t>
  </si>
  <si>
    <t>Convenio Colaboración Min. Planificación Federal</t>
  </si>
  <si>
    <t>2 2 2 1 2</t>
  </si>
  <si>
    <t>De La Adm. Central Nac. -Sec. Medios Y Comun. Pub.</t>
  </si>
  <si>
    <t>2 2 2 1 3</t>
  </si>
  <si>
    <t>De La Adm. Central – Ministerio De Seguridad</t>
  </si>
  <si>
    <t>2 2 2 1 4</t>
  </si>
  <si>
    <t>Fdo. N. Edu. T.P.- Planes Mej.Inst. Ed. Tec. Prof.</t>
  </si>
  <si>
    <t>2 2 2 1 5</t>
  </si>
  <si>
    <t>De La Adm. Central-Fdo Para La Integ. Pers. C/Disc.</t>
  </si>
  <si>
    <t>2 2 2 1 6</t>
  </si>
  <si>
    <t>Transf.Min. Interior, Obras Publicas Y Vivienda</t>
  </si>
  <si>
    <t>2 2 2 1 6 1</t>
  </si>
  <si>
    <t>Transf.Min. Interior, Obras Publicas Y Vivienda (Fin 145)</t>
  </si>
  <si>
    <t>2 2 2 1 6 2</t>
  </si>
  <si>
    <t>Transf.Min. Interior, Obras Publicas Y Vivienda (Fin 114)</t>
  </si>
  <si>
    <t>2 2 2 1 7</t>
  </si>
  <si>
    <t>Transferencia Ministerio Desarrollo Social</t>
  </si>
  <si>
    <t>2 2 2 1 8</t>
  </si>
  <si>
    <t>De La Adm. Central – Prog. Nac. Generar</t>
  </si>
  <si>
    <t>2 2 2 1 9</t>
  </si>
  <si>
    <t>Transferencia Ministerio De Turismo</t>
  </si>
  <si>
    <t xml:space="preserve">2 2 2 1 20 </t>
  </si>
  <si>
    <t>Programa Mejoramiento De Barrios</t>
  </si>
  <si>
    <t>2 2 2 1 32</t>
  </si>
  <si>
    <t>De La Adm Central – Sec. De Vivienda Y Habitat</t>
  </si>
  <si>
    <t>2 2 2 1 32 1</t>
  </si>
  <si>
    <t>De La Adm Central – Plan Nacional De Vivienda</t>
  </si>
  <si>
    <t>2 2 2 1 32 2</t>
  </si>
  <si>
    <t>De La Adm Central – Programa Federal Techo Digno</t>
  </si>
  <si>
    <t>2 2 2 1 32 3</t>
  </si>
  <si>
    <t>De La Adm Central – Prog. Federal Sociocomunitario</t>
  </si>
  <si>
    <t>2 2 2 1 32 4</t>
  </si>
  <si>
    <t>De La Adm Central – Prog. Fed. Habitat Y Des. Hum.</t>
  </si>
  <si>
    <t xml:space="preserve">2 2 2 1 40 </t>
  </si>
  <si>
    <t>Programa Federal De Construcción De Vivienda</t>
  </si>
  <si>
    <t>2 2 2 1 41</t>
  </si>
  <si>
    <t>De La Adm. Cent. M. Ed. Pacto Federal Educativo</t>
  </si>
  <si>
    <t>2 2 2 1 52</t>
  </si>
  <si>
    <t>Comp. Consenso Fiscal Pto II Inc A) Ley 27431</t>
  </si>
  <si>
    <t>2 2 2 1 61</t>
  </si>
  <si>
    <t>Transf, Min, Interior, Obra Publicas Y Vivienda</t>
  </si>
  <si>
    <t xml:space="preserve">2 2 2 2  </t>
  </si>
  <si>
    <t xml:space="preserve">2 2 2 3  </t>
  </si>
  <si>
    <t>De La Segudidad Social</t>
  </si>
  <si>
    <t xml:space="preserve">2 2 2 4  </t>
  </si>
  <si>
    <t>De Otras Instituciones Públicas Nacionales</t>
  </si>
  <si>
    <t>2 2 2 4 1</t>
  </si>
  <si>
    <t>De Otras Instituciones Públicas Nacionales (FIN 170)</t>
  </si>
  <si>
    <t xml:space="preserve">2 2 2 5  </t>
  </si>
  <si>
    <t>De Fondos Fiduciarios Nacionales</t>
  </si>
  <si>
    <t xml:space="preserve">2 2 3    </t>
  </si>
  <si>
    <t>Del Sector Público Nacional Financiero</t>
  </si>
  <si>
    <t xml:space="preserve">2 2 3 1  </t>
  </si>
  <si>
    <t xml:space="preserve">2 2 4    </t>
  </si>
  <si>
    <t xml:space="preserve">2 2 4 1  </t>
  </si>
  <si>
    <t>De Empresas Públicas NO Financieras Nacionales</t>
  </si>
  <si>
    <t xml:space="preserve">2 2 4 2  </t>
  </si>
  <si>
    <t xml:space="preserve">2 2 5    </t>
  </si>
  <si>
    <t>Del Sector público Provincial y Municipal</t>
  </si>
  <si>
    <t xml:space="preserve">2 2 5 1  </t>
  </si>
  <si>
    <t xml:space="preserve">2 2 5 2  </t>
  </si>
  <si>
    <t xml:space="preserve">2 2 5 3  </t>
  </si>
  <si>
    <t xml:space="preserve">2 2 5 4  </t>
  </si>
  <si>
    <t>De Otras Instituciones Públicas Provinciales</t>
  </si>
  <si>
    <t xml:space="preserve">2 2 5 5  </t>
  </si>
  <si>
    <t xml:space="preserve">2 2 5 6  </t>
  </si>
  <si>
    <t xml:space="preserve">2 2 5 7  </t>
  </si>
  <si>
    <t>De Empresas Públicas No Financieras Municipales</t>
  </si>
  <si>
    <t xml:space="preserve">2 2 5 8  </t>
  </si>
  <si>
    <t xml:space="preserve">2 2 5 9  </t>
  </si>
  <si>
    <t>De Fondos Fiduciarios Provinciales</t>
  </si>
  <si>
    <t xml:space="preserve">2 2 6    </t>
  </si>
  <si>
    <t xml:space="preserve">2 2 6 1  </t>
  </si>
  <si>
    <t xml:space="preserve">2 2 6 2  </t>
  </si>
  <si>
    <t>2 2 6 2 1</t>
  </si>
  <si>
    <t>De org. Int. BID PROMEBA II</t>
  </si>
  <si>
    <t>2 2 6 2 2</t>
  </si>
  <si>
    <t>De org. Int. Convenio BID FOMIN Gtos Cap</t>
  </si>
  <si>
    <t>2 2 6 2 3</t>
  </si>
  <si>
    <t>De ort. Int. Europeaid Financiamiento 177</t>
  </si>
  <si>
    <t>RUBRO III</t>
  </si>
  <si>
    <t xml:space="preserve">3 1      </t>
  </si>
  <si>
    <t xml:space="preserve">Venta de títulos y valores </t>
  </si>
  <si>
    <t xml:space="preserve">3 1 1    </t>
  </si>
  <si>
    <t>Venta de Títulos y Valores de Corto Plazo</t>
  </si>
  <si>
    <t xml:space="preserve">3 1 2    </t>
  </si>
  <si>
    <t>Venta de Títulos y Valores de Largo Plazo</t>
  </si>
  <si>
    <t xml:space="preserve">3 1 2 1 </t>
  </si>
  <si>
    <t>Venta de Títulos y Valores de Largo Plazo Bonos Nacionales</t>
  </si>
  <si>
    <t xml:space="preserve">3 2      </t>
  </si>
  <si>
    <t xml:space="preserve">3 2 1    </t>
  </si>
  <si>
    <t xml:space="preserve">3 2 2    </t>
  </si>
  <si>
    <t>De Instituciones Públicas Financieras</t>
  </si>
  <si>
    <t xml:space="preserve">3 2 3    </t>
  </si>
  <si>
    <t>De Empresas Públicas no Financieras</t>
  </si>
  <si>
    <t xml:space="preserve">3 2 4    </t>
  </si>
  <si>
    <t xml:space="preserve">3 2 5    </t>
  </si>
  <si>
    <t xml:space="preserve">3 2 6    </t>
  </si>
  <si>
    <t>De Otras Empresas del Sector Externo</t>
  </si>
  <si>
    <t xml:space="preserve">3 3      </t>
  </si>
  <si>
    <t>Recupero prestamos de corto plazo</t>
  </si>
  <si>
    <t xml:space="preserve">3 3 1    </t>
  </si>
  <si>
    <t xml:space="preserve">3 3 1 1 </t>
  </si>
  <si>
    <t>Recupero S. Privado – Subsidio de gas</t>
  </si>
  <si>
    <t xml:space="preserve">3 3 2    </t>
  </si>
  <si>
    <t xml:space="preserve">3 3 2 1  </t>
  </si>
  <si>
    <t xml:space="preserve">3 3 2 2  </t>
  </si>
  <si>
    <t xml:space="preserve">3 3 2 3  </t>
  </si>
  <si>
    <t>De Instituciones de Seguridad Social</t>
  </si>
  <si>
    <t xml:space="preserve">3 3 2 4  </t>
  </si>
  <si>
    <t>De Otras Instituciones</t>
  </si>
  <si>
    <t xml:space="preserve">3 3 2 5  </t>
  </si>
  <si>
    <t xml:space="preserve">3 3 3    </t>
  </si>
  <si>
    <t>Del Sector Público Provincial</t>
  </si>
  <si>
    <t xml:space="preserve">3 3 3 1  </t>
  </si>
  <si>
    <t xml:space="preserve">3 3 3 2  </t>
  </si>
  <si>
    <t xml:space="preserve">3 3 3 3  </t>
  </si>
  <si>
    <t>De Instituciones De Seguridad Social</t>
  </si>
  <si>
    <t xml:space="preserve">3 3 3 4  </t>
  </si>
  <si>
    <t xml:space="preserve">3 3 3 5  </t>
  </si>
  <si>
    <t xml:space="preserve">3 3 4    </t>
  </si>
  <si>
    <t>Del Sector Público Municipal</t>
  </si>
  <si>
    <t xml:space="preserve">3 3 4 1  </t>
  </si>
  <si>
    <t xml:space="preserve">3 3 4 2  </t>
  </si>
  <si>
    <t xml:space="preserve">3 3 4 3  </t>
  </si>
  <si>
    <t xml:space="preserve">3 3 4 4  </t>
  </si>
  <si>
    <t xml:space="preserve">3 3 6    </t>
  </si>
  <si>
    <t xml:space="preserve">3 3 7    </t>
  </si>
  <si>
    <t xml:space="preserve">3 3 8    </t>
  </si>
  <si>
    <t xml:space="preserve">3 3 9    </t>
  </si>
  <si>
    <t>Del Sector Externo</t>
  </si>
  <si>
    <t xml:space="preserve">3 4      </t>
  </si>
  <si>
    <t>Recupero prestamos de largo plazo</t>
  </si>
  <si>
    <t xml:space="preserve">3 4 1    </t>
  </si>
  <si>
    <t xml:space="preserve">3 4 1 1  </t>
  </si>
  <si>
    <t>Del Sector Privado – Programa CRECE</t>
  </si>
  <si>
    <t xml:space="preserve">3 4 1 2  </t>
  </si>
  <si>
    <t>Del Sec. Pri. Becas del Consejo PB Ush</t>
  </si>
  <si>
    <t xml:space="preserve">3 4 1 3  </t>
  </si>
  <si>
    <t>Del Sec. Pri. Becas del Consejo PB R.Gde</t>
  </si>
  <si>
    <t xml:space="preserve">3 4 1 4  </t>
  </si>
  <si>
    <t>Del Sec. Pri. Crédito Promoción Actividad Pesquera</t>
  </si>
  <si>
    <t xml:space="preserve">3 4 1 5  </t>
  </si>
  <si>
    <t>Del Sector Privado IPV</t>
  </si>
  <si>
    <t>3 4 1 5 1</t>
  </si>
  <si>
    <t>Recupero Fondo Vivienda Provincial</t>
  </si>
  <si>
    <t>3 4 1 5 2</t>
  </si>
  <si>
    <t>Recupero Programa Insumos Locales</t>
  </si>
  <si>
    <t>3 4 1 5 3</t>
  </si>
  <si>
    <t>Recupero Operatorias Fondo Provincial</t>
  </si>
  <si>
    <t>3 4 1 5 4</t>
  </si>
  <si>
    <t>Recupero Operatorias Fondo Nacional</t>
  </si>
  <si>
    <t>3 4 1 5 5</t>
  </si>
  <si>
    <t>Recupero Escrituraciones</t>
  </si>
  <si>
    <t>3 4 1 5 6</t>
  </si>
  <si>
    <t>Recupero Prog. Federal Construcción De Viviendas</t>
  </si>
  <si>
    <t>3 4 1 5 7</t>
  </si>
  <si>
    <t>Recup. Prog. Fed. Plurianual Construc. De Viviendas</t>
  </si>
  <si>
    <t>3 4 1 5 8</t>
  </si>
  <si>
    <t>Recupero Programa Mejor Vivir II</t>
  </si>
  <si>
    <t>3 4 1 5 9</t>
  </si>
  <si>
    <t>Recupero Programa Federal Techo Digno</t>
  </si>
  <si>
    <t xml:space="preserve">3 4 1 5 10 </t>
  </si>
  <si>
    <t>Recupero Programa Federal Sociocomunitario</t>
  </si>
  <si>
    <t>3 4 1 511</t>
  </si>
  <si>
    <t>Recupero Plan Nacional De Vivienda</t>
  </si>
  <si>
    <t>3 4 1 512</t>
  </si>
  <si>
    <t>Otros Recuperos (Pago Fácil)</t>
  </si>
  <si>
    <t>3 4 1 513</t>
  </si>
  <si>
    <t>Otros Recuperos</t>
  </si>
  <si>
    <t xml:space="preserve">3 4 2    </t>
  </si>
  <si>
    <t xml:space="preserve">3 4 2 1  </t>
  </si>
  <si>
    <t>3 4 2 1 1</t>
  </si>
  <si>
    <t>Recupero préstamos garantizados Nación</t>
  </si>
  <si>
    <t>3 4 2 1 2</t>
  </si>
  <si>
    <t>De la Adm central-Convenio compen. 12187</t>
  </si>
  <si>
    <t>3 4 2 1 3</t>
  </si>
  <si>
    <t>De la Adm central – Prog Desendeud Conv 14539</t>
  </si>
  <si>
    <t xml:space="preserve">3 4 2 2  </t>
  </si>
  <si>
    <t xml:space="preserve">3 4 2 3  </t>
  </si>
  <si>
    <t xml:space="preserve">3 4 2 4  </t>
  </si>
  <si>
    <t xml:space="preserve">3 4 2 5  </t>
  </si>
  <si>
    <t xml:space="preserve">3 4 3    </t>
  </si>
  <si>
    <t xml:space="preserve">3 4 3 1  </t>
  </si>
  <si>
    <t xml:space="preserve">3 4 3 2  </t>
  </si>
  <si>
    <t>De las Instituciones Descentralizadas</t>
  </si>
  <si>
    <t xml:space="preserve">3 4 3 3  </t>
  </si>
  <si>
    <t xml:space="preserve">3 4 3 4  </t>
  </si>
  <si>
    <t xml:space="preserve">3 4 4    </t>
  </si>
  <si>
    <t xml:space="preserve">3 4 4 1  </t>
  </si>
  <si>
    <t>De la Administración Cental</t>
  </si>
  <si>
    <t>3 4 4 1 1</t>
  </si>
  <si>
    <t>Recupero Convenio 4821 – Municipio Rio G</t>
  </si>
  <si>
    <t xml:space="preserve">3 4 4 2  </t>
  </si>
  <si>
    <t xml:space="preserve">3 4 4 3  </t>
  </si>
  <si>
    <t xml:space="preserve">3 4 4 4  </t>
  </si>
  <si>
    <t xml:space="preserve">3 4 6    </t>
  </si>
  <si>
    <t xml:space="preserve">3 4 7    </t>
  </si>
  <si>
    <t xml:space="preserve">3 4 8    </t>
  </si>
  <si>
    <t xml:space="preserve">3 4 9    </t>
  </si>
  <si>
    <t xml:space="preserve">3 5      </t>
  </si>
  <si>
    <t xml:space="preserve">3 5 1    </t>
  </si>
  <si>
    <t>Disminución de Disponibilidades</t>
  </si>
  <si>
    <t xml:space="preserve">3 5 1 1  </t>
  </si>
  <si>
    <t>De Caja y Bancos</t>
  </si>
  <si>
    <t>3 5 1 1 1</t>
  </si>
  <si>
    <t>De Caja y Bancos – Rec Afectación específica provincial</t>
  </si>
  <si>
    <t>3 5 1 1 2</t>
  </si>
  <si>
    <t>De Caja y Bancos – Rec Afectación específica nacional</t>
  </si>
  <si>
    <t>3 5 1 1 3</t>
  </si>
  <si>
    <t>De Caja y Bancos – transferencias internas</t>
  </si>
  <si>
    <t>3 5 1 1 4</t>
  </si>
  <si>
    <t>De Caja y Bancos – crédito interno</t>
  </si>
  <si>
    <t>3 5 1 1 5</t>
  </si>
  <si>
    <t>De Caja y Bancos – recursos propios</t>
  </si>
  <si>
    <t>3 5 1 1 6</t>
  </si>
  <si>
    <t>De Caja y Bancos – fdo. Fed. Solid.dec 206/09</t>
  </si>
  <si>
    <t>3 5 1 1 7</t>
  </si>
  <si>
    <t>De Caja y Bancos – Tesoro Provincial</t>
  </si>
  <si>
    <t>3 5 1 1 8</t>
  </si>
  <si>
    <t>De Caja y Bancos – Transferencias externas</t>
  </si>
  <si>
    <t xml:space="preserve">3 5 2    </t>
  </si>
  <si>
    <t>Disminución de Inversiones Financieras</t>
  </si>
  <si>
    <t xml:space="preserve">3 5 2 1  </t>
  </si>
  <si>
    <t>De Inversiones Financieras Temporarias</t>
  </si>
  <si>
    <t xml:space="preserve">3 5 3    </t>
  </si>
  <si>
    <t>Disminución de Cuentas Corrientes a Cobrar</t>
  </si>
  <si>
    <t xml:space="preserve">3 5 3 1  </t>
  </si>
  <si>
    <t>Cuentas a Cobrar Comerciales de Corto Plazo</t>
  </si>
  <si>
    <t xml:space="preserve">3 5 3 2  </t>
  </si>
  <si>
    <t>Cuentas a Cobrar Comerciales de Largo Plazo</t>
  </si>
  <si>
    <t xml:space="preserve">3 5 4    </t>
  </si>
  <si>
    <t>Disminución de Otras Cuentas a Cobrar</t>
  </si>
  <si>
    <t xml:space="preserve">3 5 4 1  </t>
  </si>
  <si>
    <t>Otras Cuentas a Cobrar de Corto Plazo</t>
  </si>
  <si>
    <t xml:space="preserve">3 5 4 2  </t>
  </si>
  <si>
    <t>Otras Cuentas a Cobrar de Largo Plazo</t>
  </si>
  <si>
    <t xml:space="preserve">3 5 5    </t>
  </si>
  <si>
    <t>Disminución de Documentos Comerciales a Cobrar</t>
  </si>
  <si>
    <t xml:space="preserve">3 5 5 1  </t>
  </si>
  <si>
    <t>Documentos Comerciales a Cobrar a Corto Plazo</t>
  </si>
  <si>
    <t xml:space="preserve">3 5 5 2  </t>
  </si>
  <si>
    <t>Documentos Comerciales a Cobrar a Largo Plazo</t>
  </si>
  <si>
    <t xml:space="preserve">3 5 6    </t>
  </si>
  <si>
    <t>Disminución de Otros Documentos a Cobrar</t>
  </si>
  <si>
    <t xml:space="preserve">3 5 6 1  </t>
  </si>
  <si>
    <t>Otros Documentos a Cobrar a Corto Plazo</t>
  </si>
  <si>
    <t xml:space="preserve">3 5 6 2  </t>
  </si>
  <si>
    <t>Otros Documentos a Cobrar a Largo Plazo</t>
  </si>
  <si>
    <t xml:space="preserve">3 5 7    </t>
  </si>
  <si>
    <t>Adelantos a Proveedores y Contratistas</t>
  </si>
  <si>
    <t xml:space="preserve">3 5 7 1  </t>
  </si>
  <si>
    <t>Adelantos a Proveedores y Contratistas a Corto Plazo</t>
  </si>
  <si>
    <t>3 5 7 1 1</t>
  </si>
  <si>
    <t>Adelantos a Proveedores y Contratistas a CP Recursos Propios</t>
  </si>
  <si>
    <t>3 5 7 1 2</t>
  </si>
  <si>
    <t>Adelantos a Proveedores y Contratistas a CP Transferencia Interna</t>
  </si>
  <si>
    <t>3 5 7 1 8</t>
  </si>
  <si>
    <t>Adelantos a Proveedores y Contratistas a CP Crédito Interno</t>
  </si>
  <si>
    <t>3 5 7 1 9</t>
  </si>
  <si>
    <t>Adelantos a Proveedores y Contratistas a CP Crédito Externo</t>
  </si>
  <si>
    <t>3 5 7 1 10</t>
  </si>
  <si>
    <t>Adelantos a Proveedores y Contratistas a CP Transferencia Externa</t>
  </si>
  <si>
    <t>3 5 7 1 11</t>
  </si>
  <si>
    <t>Adelantos a Proveedores y Contratistas a CP Tesoro Provincial</t>
  </si>
  <si>
    <t>3 5 7 1 12</t>
  </si>
  <si>
    <t>Adelantos a Proveedores y Contratistas a CP Afectación Esp Provincial</t>
  </si>
  <si>
    <t>3 5 7 1 13</t>
  </si>
  <si>
    <t>Adelantos a Proveedores y Contratistas a CP Afectación Esp Nacional</t>
  </si>
  <si>
    <t xml:space="preserve">3 5 7 2  </t>
  </si>
  <si>
    <t>Adelantos a Proveedores y Contratistas a Largo Plazo</t>
  </si>
  <si>
    <t>3 5 7 2 1</t>
  </si>
  <si>
    <t>Adelantos a Proveedores y Contratistas a LP Recursos Propios</t>
  </si>
  <si>
    <t>3 5 7 2 2</t>
  </si>
  <si>
    <t>Adelantos a Proveedores y Contratistas a LP Transf Internas</t>
  </si>
  <si>
    <t>3 5 7 2 6</t>
  </si>
  <si>
    <t>Adelantos a Proveedores y Contratistas a LP Transf Externas</t>
  </si>
  <si>
    <t xml:space="preserve">3 5 8    </t>
  </si>
  <si>
    <t>Activos Diferidos</t>
  </si>
  <si>
    <t xml:space="preserve">3 5 8 1  </t>
  </si>
  <si>
    <t>Activos Diferidos a Corto Plazo</t>
  </si>
  <si>
    <t xml:space="preserve">3 5 8 2  </t>
  </si>
  <si>
    <t>Activos Diferidos a Largo Plazo</t>
  </si>
  <si>
    <t xml:space="preserve">3 6      </t>
  </si>
  <si>
    <t>Endeudamiento público</t>
  </si>
  <si>
    <t xml:space="preserve">3 6 1    </t>
  </si>
  <si>
    <t>Colocación de Deuda Interna</t>
  </si>
  <si>
    <t xml:space="preserve">3 6 1 1  </t>
  </si>
  <si>
    <t xml:space="preserve">3 6 1 2  </t>
  </si>
  <si>
    <t xml:space="preserve">3 6 2    </t>
  </si>
  <si>
    <t>Colocación de Deuda Externa</t>
  </si>
  <si>
    <t xml:space="preserve">3 6 2 1  </t>
  </si>
  <si>
    <t xml:space="preserve">3 6 2 2  </t>
  </si>
  <si>
    <t xml:space="preserve">3 7      </t>
  </si>
  <si>
    <t>Obtención de prestamos</t>
  </si>
  <si>
    <t xml:space="preserve">3 7 1    </t>
  </si>
  <si>
    <t xml:space="preserve">3 7 1 1  </t>
  </si>
  <si>
    <t>Del Sector Privado a Corto Plazo</t>
  </si>
  <si>
    <t xml:space="preserve">3 7 1 2  </t>
  </si>
  <si>
    <t>Del Sector Privado a Largo Plazo</t>
  </si>
  <si>
    <t xml:space="preserve">3 7 2    </t>
  </si>
  <si>
    <t>De la Administración Nacional</t>
  </si>
  <si>
    <t xml:space="preserve">3 7 2 1  </t>
  </si>
  <si>
    <t>De la Administración Nacional a Corto Plazo</t>
  </si>
  <si>
    <t xml:space="preserve">3 7 2 2  </t>
  </si>
  <si>
    <t>De la Administración Nacional a Largo Plazo</t>
  </si>
  <si>
    <t xml:space="preserve">3 7 3    </t>
  </si>
  <si>
    <t xml:space="preserve">3 7 3 1  </t>
  </si>
  <si>
    <t>De Otras Instituciones Públicas Nacionales a Corto</t>
  </si>
  <si>
    <t xml:space="preserve">3 7 3 2  </t>
  </si>
  <si>
    <t>De Otras Instituciones Públicas Nacionales a Largo</t>
  </si>
  <si>
    <t xml:space="preserve">3 7 4    </t>
  </si>
  <si>
    <t>De Fondos Fiduciarios</t>
  </si>
  <si>
    <t xml:space="preserve">3 7 4 1  </t>
  </si>
  <si>
    <t>De Fondos Fiduciarios Nacionales a Corto Plazo</t>
  </si>
  <si>
    <t xml:space="preserve">3 7 4 2  </t>
  </si>
  <si>
    <t>De Fondos Fiduciarios Nacionales a Largo Plazo</t>
  </si>
  <si>
    <t xml:space="preserve">3 7 4 3  </t>
  </si>
  <si>
    <t>De Fondos Fiduciarios Provinciales a Corto Plazo</t>
  </si>
  <si>
    <t xml:space="preserve">3 7 4 4  </t>
  </si>
  <si>
    <t>De Fondos Fiduciarios Provinciales a Largo Plazo</t>
  </si>
  <si>
    <t xml:space="preserve">3 7 5    </t>
  </si>
  <si>
    <t>De Provincias y Municipalidades</t>
  </si>
  <si>
    <t xml:space="preserve">3 7 5 1  </t>
  </si>
  <si>
    <t>De Provincias y Municipalidades a Corto Plazo</t>
  </si>
  <si>
    <t xml:space="preserve">3 7 5 2  </t>
  </si>
  <si>
    <t>De Provincias y Municipalidades a Largo Plazo</t>
  </si>
  <si>
    <t xml:space="preserve">3 7 6    </t>
  </si>
  <si>
    <t>De Empresas Públicas No Financieras</t>
  </si>
  <si>
    <t xml:space="preserve">3 7 6 1  </t>
  </si>
  <si>
    <t>De Empresas Públicas No Financieras a Corto Plazo</t>
  </si>
  <si>
    <t xml:space="preserve">3 7 6 2  </t>
  </si>
  <si>
    <t>De Empresas Públicas No Financieras a Largo Plazo</t>
  </si>
  <si>
    <t xml:space="preserve">3 7 7    </t>
  </si>
  <si>
    <t xml:space="preserve">3 7 7 1  </t>
  </si>
  <si>
    <t>De Instituciones Públicas Financieras a Corto Plazo</t>
  </si>
  <si>
    <t xml:space="preserve">3 7 7 2  </t>
  </si>
  <si>
    <t>De Instituciones Públicas Financieras a Largo Plazo</t>
  </si>
  <si>
    <t xml:space="preserve">3 7 8    </t>
  </si>
  <si>
    <t xml:space="preserve">3 7 8 1  </t>
  </si>
  <si>
    <t>De Empresas Públicas Multinacionales a Corto Plazo</t>
  </si>
  <si>
    <t xml:space="preserve">3 7 8 2  </t>
  </si>
  <si>
    <t>De Empresas Públicas Multinacionales a Largo Plazo</t>
  </si>
  <si>
    <t xml:space="preserve">3 7 9    </t>
  </si>
  <si>
    <t xml:space="preserve">3 7 9 1  </t>
  </si>
  <si>
    <t>Del Sector Externo a Corto Plazo</t>
  </si>
  <si>
    <t xml:space="preserve">3 7 9 2  </t>
  </si>
  <si>
    <t>Del Sector Externo a Largo Plazo</t>
  </si>
  <si>
    <t xml:space="preserve">3 8      </t>
  </si>
  <si>
    <t>Incremento de otros pasivos</t>
  </si>
  <si>
    <t xml:space="preserve">3 8 1    </t>
  </si>
  <si>
    <t>De Cuentas a Pagar Comerciales</t>
  </si>
  <si>
    <t xml:space="preserve">3 8 1 1  </t>
  </si>
  <si>
    <t>De Cuentas a Pagar Comerciales a Corto Plazo</t>
  </si>
  <si>
    <t xml:space="preserve">3 8 1 2  </t>
  </si>
  <si>
    <t>De Cuentas a Pagar Comerciales a Largo Plazo</t>
  </si>
  <si>
    <t xml:space="preserve">3 8 2    </t>
  </si>
  <si>
    <t>De Otras Cuentas a Pagar</t>
  </si>
  <si>
    <t xml:space="preserve">3 8 2 1  </t>
  </si>
  <si>
    <t>De Otras Cuentas a Pagar a Corto Plazo</t>
  </si>
  <si>
    <t xml:space="preserve">3 8 2 2  </t>
  </si>
  <si>
    <t>De Otras Cuentas a Pagar a Largo Plazo</t>
  </si>
  <si>
    <t xml:space="preserve">3 8 3    </t>
  </si>
  <si>
    <t>De Documentos a Pagar Comerciales</t>
  </si>
  <si>
    <t xml:space="preserve">3 8 3 1  </t>
  </si>
  <si>
    <t>De Documentos a Pagar Comerciales a Corto Plazo</t>
  </si>
  <si>
    <t xml:space="preserve">3 8 3 2  </t>
  </si>
  <si>
    <t>De Documentos a Pagar Comerciales a Largo Plazo</t>
  </si>
  <si>
    <t xml:space="preserve">3 8 4    </t>
  </si>
  <si>
    <t>De Otros Documentos a Pagar</t>
  </si>
  <si>
    <t xml:space="preserve">3 8 4 1  </t>
  </si>
  <si>
    <t>De Otros Documentos a Pagar a Corto Plazo</t>
  </si>
  <si>
    <t xml:space="preserve">3 8 4 2  </t>
  </si>
  <si>
    <t>De Otros Documentos a Pagar a Largo Plazo</t>
  </si>
  <si>
    <t xml:space="preserve">3 8 5    </t>
  </si>
  <si>
    <t>De Depósitos</t>
  </si>
  <si>
    <t xml:space="preserve">3 8 5 1  </t>
  </si>
  <si>
    <t>De Depósitos a la Vista</t>
  </si>
  <si>
    <t xml:space="preserve">3 8 5 2  </t>
  </si>
  <si>
    <t>De Depósitos en Caja de Ahorro y a Plazos</t>
  </si>
  <si>
    <t xml:space="preserve">3 8 6    </t>
  </si>
  <si>
    <t>De Pasivos Diferidos</t>
  </si>
  <si>
    <t xml:space="preserve">3 8 6 1  </t>
  </si>
  <si>
    <t>De Pasivos Diferidos a Corto Plazo</t>
  </si>
  <si>
    <t xml:space="preserve">3 8 6 2  </t>
  </si>
  <si>
    <t>De Pasivos Diferidos a Largo Plazo</t>
  </si>
  <si>
    <t xml:space="preserve">3 8 7    </t>
  </si>
  <si>
    <t>Increm. de Prev. Provisiones y Reservas Técnicas</t>
  </si>
  <si>
    <t xml:space="preserve">3 8 7 1  </t>
  </si>
  <si>
    <t>Incremento de Previsiones para Cuentas Incobrables</t>
  </si>
  <si>
    <t xml:space="preserve">3 8 7 2  </t>
  </si>
  <si>
    <t>Incremento de Previsiones para Autoseguro</t>
  </si>
  <si>
    <t xml:space="preserve">3 8 7 3  </t>
  </si>
  <si>
    <t>Incremento de Provisiones</t>
  </si>
  <si>
    <t xml:space="preserve">3 8 7 4  </t>
  </si>
  <si>
    <t>Incremento de Reservas Ténicas</t>
  </si>
  <si>
    <t xml:space="preserve">3 8 9    </t>
  </si>
  <si>
    <t>Conv. Deuda de Corto Plazo en Deuda de Largo Plazo</t>
  </si>
  <si>
    <t xml:space="preserve">3 8 9 1  </t>
  </si>
  <si>
    <t>Conv. Deuda Int. de Corto Plazo en Deuda de L.Plazo</t>
  </si>
  <si>
    <t xml:space="preserve">3 8 9 2  </t>
  </si>
  <si>
    <t>Conv. Deuda Ext. de Corto Plazo en Deuda de L.Plazo</t>
  </si>
  <si>
    <t xml:space="preserve">3 9      </t>
  </si>
  <si>
    <t>Incremento del patrimonio</t>
  </si>
  <si>
    <t xml:space="preserve">3 9 1    </t>
  </si>
  <si>
    <t>Incremento del Capital</t>
  </si>
  <si>
    <t xml:space="preserve">3 9 2    </t>
  </si>
  <si>
    <t>Incremento de Reservas</t>
  </si>
  <si>
    <t xml:space="preserve">3 9 3    </t>
  </si>
  <si>
    <t>Incremento de los Resultados</t>
  </si>
  <si>
    <t xml:space="preserve">3 9 3 1  </t>
  </si>
  <si>
    <t>Incremento de Res. Fdo. N.E. Tec. Profe.</t>
  </si>
  <si>
    <t xml:space="preserve">3 9 3 2  </t>
  </si>
  <si>
    <t>Incremento de Res. Fdo. Juventud y Dep.</t>
  </si>
  <si>
    <t xml:space="preserve">3 9 3 3  </t>
  </si>
  <si>
    <t>Incremento de Res. IPV</t>
  </si>
  <si>
    <t xml:space="preserve">3 9 3 4  </t>
  </si>
  <si>
    <t>Incremento de Rtdo. INFUETUR</t>
  </si>
  <si>
    <t>RUBRO IV</t>
  </si>
  <si>
    <t xml:space="preserve">4 1      </t>
  </si>
  <si>
    <t>Contribuciones figurativas</t>
  </si>
  <si>
    <t xml:space="preserve">4 1 1    </t>
  </si>
  <si>
    <t xml:space="preserve">Contrib. Fig. Para Financiar Gastos Corrientes           </t>
  </si>
  <si>
    <t xml:space="preserve">4 1 1 1  </t>
  </si>
  <si>
    <t>Contrib. Admin. Central p/ Financiar Gs. Corrientes</t>
  </si>
  <si>
    <t xml:space="preserve">4 1 1 2  </t>
  </si>
  <si>
    <t>Contrib. Instit. Descent. p/ Financiar Gs. Corrientes</t>
  </si>
  <si>
    <t xml:space="preserve">4 1 1 3  </t>
  </si>
  <si>
    <t>Contrib. Instit. Seg. Social p/ financiar Gs. Corrientes</t>
  </si>
  <si>
    <t xml:space="preserve">4 1 2    </t>
  </si>
  <si>
    <t>Contrib. Fig. p/ Financiar Gastos De Capital</t>
  </si>
  <si>
    <t xml:space="preserve">4 1 2 1  </t>
  </si>
  <si>
    <t>Contrib. Admin. Central p/ Financiar Gs. de Capital</t>
  </si>
  <si>
    <t xml:space="preserve">4 1 2 2  </t>
  </si>
  <si>
    <t>Contrib. Instit. Descent. P/ financiar Gastos de Capital</t>
  </si>
  <si>
    <t xml:space="preserve">4 1 2 3  </t>
  </si>
  <si>
    <t>Contrib. Instit. Seg.Social p/ financiar Gs. de Capital</t>
  </si>
  <si>
    <t xml:space="preserve">4 1 3    </t>
  </si>
  <si>
    <t>Contrib. Fig. Para Financiar Aplicaciones Financieras</t>
  </si>
  <si>
    <t xml:space="preserve">4 1 3 1  </t>
  </si>
  <si>
    <t>Contrib. Admin. Central p/ Financiar Aplic. Finan.</t>
  </si>
  <si>
    <t xml:space="preserve">4 1 3 2  </t>
  </si>
  <si>
    <t>Contrib. Instit. Descent. p/ Financiar Aplic. Finan.</t>
  </si>
  <si>
    <t xml:space="preserve">4 1 3 3  </t>
  </si>
  <si>
    <t>Contrib. Instit. Seg. Social p/ financiar Aplic. Financ.</t>
  </si>
  <si>
    <t xml:space="preserve">TOTALES                                                               </t>
  </si>
  <si>
    <t>"2021 - AÑO DEL TRIGÉSIMO ANIVERSARIO DE LA CONSTITUCIÓN PROVINCIAL”</t>
  </si>
  <si>
    <t>RESOLUCION CONTADURIA GENERAL DE LA PROVINCIA Nº 33/21</t>
  </si>
  <si>
    <t>ANEXO I</t>
  </si>
  <si>
    <t>Cuadro N.º 2</t>
  </si>
  <si>
    <t>(REEMPLAZA CUADRO Nº 2 “EJECUCION PRESUPUESTARIA DE RECURSOS POR RUBRO” Y CUADRO Nº 9 “EJECUCION PRESUPUESTARIA DE RECURSOS POR RUBROS DESAGREGADO”)</t>
  </si>
  <si>
    <t>CÓD. REC.</t>
  </si>
  <si>
    <t>CÁLCULO DEFINITIVO</t>
  </si>
  <si>
    <t xml:space="preserve">RECURSOS                                                              </t>
  </si>
  <si>
    <t xml:space="preserve">INGRESOS TRIBUTARIOS                                                  </t>
  </si>
  <si>
    <t xml:space="preserve">INGRESOS NO TRIBUTARIOS                                               </t>
  </si>
  <si>
    <t xml:space="preserve">     Otros Ingresos No Tributarios</t>
  </si>
  <si>
    <t xml:space="preserve">            Otros</t>
  </si>
  <si>
    <t xml:space="preserve">                    Otros No Tributarios</t>
  </si>
  <si>
    <t xml:space="preserve">CONTRIBUCIONES                                                        </t>
  </si>
  <si>
    <t xml:space="preserve">VENTA DE BS. Y SERV. DE LA ADMINISTRACION PUBLICA                     </t>
  </si>
  <si>
    <t xml:space="preserve">INGRESOS DE OPERACIÓN                                                 </t>
  </si>
  <si>
    <t xml:space="preserve">RENTAS DE LA PROPIEDAD                                                </t>
  </si>
  <si>
    <t xml:space="preserve">        Intereses por Depósitos </t>
  </si>
  <si>
    <t xml:space="preserve">             Intereses por Depósitos Internos</t>
  </si>
  <si>
    <t xml:space="preserve">TRANSFERENCIAS CORRIENTES                                             </t>
  </si>
  <si>
    <t xml:space="preserve">RECURSOS DE CAPITAL                                                   </t>
  </si>
  <si>
    <t xml:space="preserve">RECURSOS PROPIOS DE CAPITAL                                           </t>
  </si>
  <si>
    <t xml:space="preserve">TRANSFERENCIAS DE CAPITAL                                             </t>
  </si>
  <si>
    <t xml:space="preserve">FUENTES FINANCIERAS                                                   </t>
  </si>
  <si>
    <t xml:space="preserve">VENTA DE TITULOS Y VALORES                                            </t>
  </si>
  <si>
    <t xml:space="preserve">VENTA DE ACCIONES Y PARTICIPACIONES DE CAPITAL                        </t>
  </si>
  <si>
    <t xml:space="preserve">RECUPERACION DE PRESTAMOS DE CORTO PLAZO                              </t>
  </si>
  <si>
    <t xml:space="preserve">RECUPERACION DE PRESTAMOS DE LARGO PLAZO                              </t>
  </si>
  <si>
    <t xml:space="preserve">DISMINUCIÓN DE OTROS ACTIVOS FINANCIEROS                              </t>
  </si>
  <si>
    <t xml:space="preserve">     Disminución de disponibilidades</t>
  </si>
  <si>
    <t xml:space="preserve">        De Caja y Bancos</t>
  </si>
  <si>
    <t xml:space="preserve">     Disminución de Inversiones Financieras</t>
  </si>
  <si>
    <t xml:space="preserve">        De Inversiones Financieras Tem</t>
  </si>
  <si>
    <t xml:space="preserve">ENDEUDAMIENTO PUBLICO                                                 </t>
  </si>
  <si>
    <t xml:space="preserve">OBTENCIÓN DE PRESTAMOS                                                </t>
  </si>
  <si>
    <t xml:space="preserve">INCREMENTO DE OTROS PASIVOS                                           </t>
  </si>
  <si>
    <t xml:space="preserve">INCREMENTO DEL PATRIMONIO                                             </t>
  </si>
  <si>
    <t>CONTRIBUCIONES FIGURATIVAS</t>
  </si>
  <si>
    <t xml:space="preserve">     Contr. De la Adm Central para Financiar Gastos Corrientes</t>
  </si>
  <si>
    <t>CONTRIBUCIONES FIGURATIVAS PARA FINANCIAR GASTOS DE CAPITAL</t>
  </si>
  <si>
    <t xml:space="preserve">     Contr. De la Adm Central para Financiar Gastos de Capital</t>
  </si>
  <si>
    <t>CONTRIBUCIONES FIGURATIVAS PARA FINANCIAR APLICACIONES FCRAS</t>
  </si>
  <si>
    <t>ACTIVO</t>
  </si>
  <si>
    <t>ACTIVO CORRIENTE</t>
  </si>
  <si>
    <t>Disponibilidades</t>
  </si>
  <si>
    <t>Inversiones Financieras</t>
  </si>
  <si>
    <t>Bienes de cambio y/o consumo</t>
  </si>
  <si>
    <t>Otros Activos</t>
  </si>
  <si>
    <t>ACTIVO NO CORRIENTE</t>
  </si>
  <si>
    <t>Inversiones a largo plazo</t>
  </si>
  <si>
    <t>Créditos a largo plazo</t>
  </si>
  <si>
    <t>Bienes de Uso</t>
  </si>
  <si>
    <t>Bienes Intangibles</t>
  </si>
  <si>
    <t>TOTAL ACTIVO</t>
  </si>
  <si>
    <t>PASIVO</t>
  </si>
  <si>
    <t>PASIVO CORRIENTE</t>
  </si>
  <si>
    <t>Deudas a largo plazo</t>
  </si>
  <si>
    <t>Deudas a corto plazo</t>
  </si>
  <si>
    <t>Endeudamiento público a corto plazo</t>
  </si>
  <si>
    <t>Fondos de Terceros y Garantía</t>
  </si>
  <si>
    <t>Previsiones y reservas técnicas a corto plazo</t>
  </si>
  <si>
    <t>Otros pasivos a corto plazo</t>
  </si>
  <si>
    <t>PASIVO NO CORRIENTE</t>
  </si>
  <si>
    <t>Endeudamiento público a largo plazo</t>
  </si>
  <si>
    <t>Previsiones y reservas técnicas a largo plazo</t>
  </si>
  <si>
    <t>Otros pasivos a largo plazo</t>
  </si>
  <si>
    <t>TOTAL PASIVO</t>
  </si>
  <si>
    <t>PATRIMONIO</t>
  </si>
  <si>
    <t>TOTAL PASIVO + PATRIMONIO NETO</t>
  </si>
  <si>
    <t>RECURSOS</t>
  </si>
  <si>
    <t>Impuestos sobre los ingresos, las utilidades y las ganancias de capital</t>
  </si>
  <si>
    <t>Impuestos sobre la propiedad patrimonio</t>
  </si>
  <si>
    <t>Impuestos sobre producción, el consumo y transacciones</t>
  </si>
  <si>
    <t>Impuestos sobre el comercio exterior y transacciones internacionales</t>
  </si>
  <si>
    <t>Régimen de Coparticipación Federal</t>
  </si>
  <si>
    <t>Régimenes especiales</t>
  </si>
  <si>
    <t>Otros impuestos</t>
  </si>
  <si>
    <t>Tasas y tarifas</t>
  </si>
  <si>
    <t>Otros ingresos</t>
  </si>
  <si>
    <t>Contribuciones sociales</t>
  </si>
  <si>
    <t>Contribuciones a la seguridad social</t>
  </si>
  <si>
    <t>Otras Contribuciones sociales</t>
  </si>
  <si>
    <t>Venta de bienes y servicios</t>
  </si>
  <si>
    <t xml:space="preserve">Venta de bienes  </t>
  </si>
  <si>
    <t>Venta de servicios</t>
  </si>
  <si>
    <t>Otras ventas de bienes y servicios</t>
  </si>
  <si>
    <t>Venta de bienes</t>
  </si>
  <si>
    <t>Rentas de inversiones y de colocación de efectivo</t>
  </si>
  <si>
    <t>Alquileres y derechos sobre bienes</t>
  </si>
  <si>
    <t>Otros ingresos de Propiedad</t>
  </si>
  <si>
    <t>Transferencias</t>
  </si>
  <si>
    <t>Transferencias del Sector Privado</t>
  </si>
  <si>
    <t>Transferencias del Sector Público</t>
  </si>
  <si>
    <t>Transferencias del Sector Externo</t>
  </si>
  <si>
    <t>Resultados positivos por tenencia</t>
  </si>
  <si>
    <t>Resultados por exposición a la inflación</t>
  </si>
  <si>
    <t>Resultados por ventas de inversiones</t>
  </si>
  <si>
    <t>Resultados por ventas de activos fijos e intangibles</t>
  </si>
  <si>
    <t>Resultados por ventas de otros activos</t>
  </si>
  <si>
    <t>Otros ingresos y resultados positivos</t>
  </si>
  <si>
    <t>Contribuciones intra - sector público recibidas</t>
  </si>
  <si>
    <t>Contribuciones recibidas</t>
  </si>
  <si>
    <t>Contribuciones corrientes</t>
  </si>
  <si>
    <t>Contribuciones de capital</t>
  </si>
  <si>
    <t>Contribuciones para aplicaciones financieras</t>
  </si>
  <si>
    <t>GASTOS</t>
  </si>
  <si>
    <t>GASTOS CORRIENTES</t>
  </si>
  <si>
    <t>Gastos de funcionamiento/consumo</t>
  </si>
  <si>
    <t>Gastos en personal/remuneraciones</t>
  </si>
  <si>
    <t>Bienes de consumo</t>
  </si>
  <si>
    <t>Servicios no personales</t>
  </si>
  <si>
    <t>Desvalorización y pérdidas de inventarios</t>
  </si>
  <si>
    <t>Incobrabilidades y desvalorizaciones de inventarios y cuentas a cobrar</t>
  </si>
  <si>
    <t>Cargos por provisiones y reservas técnicas</t>
  </si>
  <si>
    <t>Otros gastos de consumo</t>
  </si>
  <si>
    <t>Gastos de operación</t>
  </si>
  <si>
    <t>Otros gastos de operación</t>
  </si>
  <si>
    <t>Intereses sobre endeudamiento público</t>
  </si>
  <si>
    <t>Comisiones y gastos sobre endeudamiento público</t>
  </si>
  <si>
    <t>Otros gastos financieros</t>
  </si>
  <si>
    <t>Otras transferencias</t>
  </si>
  <si>
    <t>Otros gastos</t>
  </si>
  <si>
    <t>Resultados negativos por tenencia</t>
  </si>
  <si>
    <t>Pérdidas de inversiones en acciones y participación de los intereses minoritarios</t>
  </si>
  <si>
    <t>Resultados negativos por inversiones</t>
  </si>
  <si>
    <t>Pérdida por ventas de Activos fijos e Intangibles</t>
  </si>
  <si>
    <t>Pérdida por ventas de Otros Activos</t>
  </si>
  <si>
    <t>Costo de ventas de bienes y servicios</t>
  </si>
  <si>
    <t>Resultados por Canjes</t>
  </si>
  <si>
    <t>Descuentos y bonificaciones otorgadas</t>
  </si>
  <si>
    <t>Otros gastos y resultados negativos</t>
  </si>
  <si>
    <t xml:space="preserve">Contribuciones intra - sector público </t>
  </si>
  <si>
    <t>Contribuciones otorgadas</t>
  </si>
  <si>
    <t>Contribuciones figurativas corrientes</t>
  </si>
  <si>
    <t>Contribuciones figurativas de capital</t>
  </si>
  <si>
    <t>Contribuciones figurativas para aplicaciones financieras</t>
  </si>
  <si>
    <t>TOTAL RESULTADOS DEL EJERCICIO</t>
  </si>
  <si>
    <t>Saldo al Inicio</t>
  </si>
  <si>
    <t>Ajuste Resultado de ejercicio anteriores</t>
  </si>
  <si>
    <t>Saldos ajustados</t>
  </si>
  <si>
    <t>Incremento del ejercicio</t>
  </si>
  <si>
    <t>Disminución del ejercicio</t>
  </si>
  <si>
    <t>Resultado del ejercicio</t>
  </si>
  <si>
    <t>Saldos al cierre del ejercicio</t>
  </si>
  <si>
    <t>HACIENDA PÚBLICA</t>
  </si>
  <si>
    <t>CAPITAL</t>
  </si>
  <si>
    <t>Capital original</t>
  </si>
  <si>
    <t>Incorporaciones al capital</t>
  </si>
  <si>
    <t>Transferencias y Contribuciones de Capital</t>
  </si>
  <si>
    <t>Reservas</t>
  </si>
  <si>
    <t>Resultados acumulados</t>
  </si>
  <si>
    <t>Resultado de ejercicios anteriores</t>
  </si>
  <si>
    <t>INTERESES MINORITARIOS</t>
  </si>
  <si>
    <t>Intereses minoritarios en el Gobierno</t>
  </si>
  <si>
    <t>Intereses minoritarios en empresas, sociedades y otros entes públicos</t>
  </si>
  <si>
    <t>PATRIMONIO INSTITUCIONAL</t>
  </si>
  <si>
    <t>Anexo V - Cuadro 9</t>
  </si>
  <si>
    <t>-</t>
  </si>
  <si>
    <t xml:space="preserve">1 1 1 </t>
  </si>
  <si>
    <t>1 1 5</t>
  </si>
  <si>
    <t>1 1 6  - 1 1 7</t>
  </si>
  <si>
    <t>1 2 1</t>
  </si>
  <si>
    <t>1 2 2</t>
  </si>
  <si>
    <t>1 2 3</t>
  </si>
  <si>
    <t>1 2 4</t>
  </si>
  <si>
    <t xml:space="preserve">1 2 5 </t>
  </si>
  <si>
    <t>1 2 6</t>
  </si>
  <si>
    <t>1 2 9</t>
  </si>
  <si>
    <t>1 3 1 - 1 3 2</t>
  </si>
  <si>
    <t>1 4 1</t>
  </si>
  <si>
    <t>1 4 2</t>
  </si>
  <si>
    <t>1 4 0</t>
  </si>
  <si>
    <t>1 3 0</t>
  </si>
  <si>
    <t>1 2 0</t>
  </si>
  <si>
    <t>Matriz Conversión</t>
  </si>
  <si>
    <t>1 1 0 - 1 1 4</t>
  </si>
  <si>
    <t>1 1 4: No se desglosa en el Estado de Recursos y Gastos</t>
  </si>
  <si>
    <t>1 5 0</t>
  </si>
  <si>
    <t>1 6 0</t>
  </si>
  <si>
    <t>1 5 1 - 1 5 9</t>
  </si>
  <si>
    <t>1 6 1 - 1 6 2 - 1 6 3 - 1 6 4</t>
  </si>
  <si>
    <t>1 6 5 - 1 6 6</t>
  </si>
  <si>
    <t>1 7 5: Transferencia del sector público provincial para gastos corrientes no se desglosa en el Estado de Recursos y Gastos</t>
  </si>
  <si>
    <t>2 1 1 - 2 1 3 Venta de Bs de Capital. No desglosado en Estado de Recursos y gastos</t>
  </si>
  <si>
    <t>4 1 1</t>
  </si>
  <si>
    <t>4 1 0</t>
  </si>
  <si>
    <t>4 1 2</t>
  </si>
  <si>
    <t>4 1 3</t>
  </si>
  <si>
    <t>1 7 0 - 2 2 0</t>
  </si>
  <si>
    <t>1 7 1 - 2 2 1</t>
  </si>
  <si>
    <t>1 7 2 - 1 7 3 - 1 7 4 - 1 7 5 - 2 2 2 - 2 2 3 - 2 2 4 - 2 2 5</t>
  </si>
  <si>
    <t>1 7 6 - 2 2 6</t>
  </si>
  <si>
    <t>1100 - 1200 - 1300 - 1400 - 1500 - 1600</t>
  </si>
  <si>
    <t>2100 - 2200 - 2300 - 2400 - 2500 - 2600 - 2700 - 2800 - 2900</t>
  </si>
  <si>
    <t>3100 - 3200 - 3300 - 3400 - 3500 - 3600 - 3700 - 3800 - 3900</t>
  </si>
  <si>
    <t>5100 - 5130 - 5140 - 5150 - 5160 - 5170 - 5180 - 5190 - 5200</t>
  </si>
  <si>
    <t xml:space="preserve">5300 - 5400 - 5500 - 5600 - 5710 - 5720 - 5730 - 5740 -5750 - 5760 -5761 -5762 - 5763 - 5770 - 5780 - 5790 / </t>
  </si>
  <si>
    <t>Anexo</t>
  </si>
  <si>
    <t>Rubros</t>
  </si>
  <si>
    <t>Anexo V - Cuadro 8</t>
  </si>
  <si>
    <t>7110 - 7160 - 7210 - 7260</t>
  </si>
  <si>
    <t>7130 - 7180 - 7190 - 7230 - 7280 - 7290</t>
  </si>
  <si>
    <t>8200 - 8210 - 8220</t>
  </si>
  <si>
    <t>8300 - 8310 - 8320</t>
  </si>
  <si>
    <t>8430 - 8480</t>
  </si>
  <si>
    <t>9100 - 9110 - 9120 - 9130</t>
  </si>
  <si>
    <t>9200 - 9210 - 9220 - 9230</t>
  </si>
  <si>
    <t>No se desglosa en el Estado de Recursos y Gastos: 5710 - 5720 - 5730 - 5740 - 5750: Transferencia del sector público provincial para gastos corrientes  / 5760 - 5761 - 5762 - 5763 - 5770 - 5780 - 5790: Transf Sec Pub Municipal / 5810 - 5820 - 5830 - 5840 - 5850: Transf al Sect Pub Prov Gs Capital / 5860 - 5861 - 5862 - 5870 - 5880 - 5890: Transf al sector Pub Munic</t>
  </si>
  <si>
    <t xml:space="preserve">TRANSFERENCIAS  </t>
  </si>
  <si>
    <t>OTROS GASTOS</t>
  </si>
  <si>
    <t>GASTOS FIGURATIVOS</t>
  </si>
  <si>
    <t xml:space="preserve">GASTOS EN PERSONAL </t>
  </si>
  <si>
    <t>Zona check</t>
  </si>
  <si>
    <t>Recursos</t>
  </si>
  <si>
    <t>Zona Check</t>
  </si>
  <si>
    <t>RECURSOS PROPIOS DE CAPITAL</t>
  </si>
  <si>
    <t>Ingresos de operaciones</t>
  </si>
  <si>
    <t>Bienes corrientes</t>
  </si>
  <si>
    <t>Transferencias para financiar erogaciones corrientes</t>
  </si>
  <si>
    <t>Intereses y gastos de la deuda</t>
  </si>
  <si>
    <t>Disminución de la inversión financiera</t>
  </si>
  <si>
    <t>Inversión real directa</t>
  </si>
  <si>
    <t>Inversión financiera</t>
  </si>
  <si>
    <t>Total recursos</t>
  </si>
  <si>
    <t>Total gastos</t>
  </si>
  <si>
    <t xml:space="preserve">Disminución de la inversión financiera                             </t>
  </si>
  <si>
    <t xml:space="preserve">Endeudamiento público e incremento de otros pasivos                   </t>
  </si>
  <si>
    <t xml:space="preserve">Incremento de la inversión financiera                             </t>
  </si>
  <si>
    <t>Amortización de la deuda y disminución de otros pasivos</t>
  </si>
  <si>
    <t>Gastos figurativos para aplicaciones financieras</t>
  </si>
  <si>
    <t>III. RESULTADO ECONÓMICO: AHORRO/DESAHORRO</t>
  </si>
  <si>
    <t xml:space="preserve">IX. NECESIDADES DE FINANCIAMIENTO (VI+VII-VIII) </t>
  </si>
  <si>
    <t>Gastos</t>
  </si>
  <si>
    <t>Cada solapa contiene los anexos exigidos por la Resolución de Contaduría General (RCG N.º 163/21)</t>
  </si>
  <si>
    <r>
      <t xml:space="preserve">Los Estados de Ejecución Presupuestaria de Recursos y Gastos se han confeccionado con la función agrupar a los efectos de que se </t>
    </r>
    <r>
      <rPr>
        <b/>
        <sz val="13"/>
        <rFont val="Liberation Serif"/>
        <family val="1"/>
      </rPr>
      <t>expanda o retraiga la exposición de los incisos/rubros</t>
    </r>
    <r>
      <rPr>
        <sz val="13"/>
        <rFont val="Liberation Serif"/>
        <family val="1"/>
      </rPr>
      <t xml:space="preserve"> de acuerdo a la necesidad de exposición en cada caso. Se pueden ocultar filas en caso de ser necesario</t>
    </r>
    <r>
      <rPr>
        <b/>
        <sz val="13"/>
        <rFont val="Liberation Serif"/>
        <family val="1"/>
      </rPr>
      <t>,</t>
    </r>
    <r>
      <rPr>
        <b/>
        <u/>
        <sz val="13"/>
        <rFont val="Liberation Serif"/>
        <family val="1"/>
      </rPr>
      <t xml:space="preserve"> pero NO eliminar las mismas</t>
    </r>
    <r>
      <rPr>
        <b/>
        <sz val="13"/>
        <rFont val="Liberation Serif"/>
        <family val="1"/>
      </rPr>
      <t>.</t>
    </r>
  </si>
  <si>
    <t>Los mismos no contienen fórmulas. Se deben transcribir manualmente con los estados presentados por el organismo bajo control.</t>
  </si>
  <si>
    <t>Cada planilla tiene una “zona check” (que puede ser vertical/horizontal según corresponda). 
La misma busca detectar inconsistencias de sumatorias de los estados a los efectos de facilitar la tarea de carga. 
En caso de que las inconsistencias sean fiel reflejo de lo presentado por el organismo, cumple la función de resaltar las mismas como parte de la tarea de control.</t>
  </si>
  <si>
    <t>ANEXO IV - RESOLUCIÓN CGP N.º 163/21</t>
  </si>
  <si>
    <t>ESTADO DE SITUACIÓN PATRIMONIAL AL 31/12/20..</t>
  </si>
  <si>
    <t>31/12/20..</t>
  </si>
  <si>
    <r>
      <t xml:space="preserve">Los </t>
    </r>
    <r>
      <rPr>
        <b/>
        <sz val="13"/>
        <color theme="1"/>
        <rFont val="Liberation Serif"/>
        <family val="1"/>
      </rPr>
      <t>estados deben ser pegados en el Informe</t>
    </r>
    <r>
      <rPr>
        <sz val="13"/>
        <color theme="1"/>
        <rFont val="Liberation Serif"/>
        <family val="1"/>
      </rPr>
      <t xml:space="preserve"> (archivo WORD) de acuerdo a las recomendaciones efectuadas por el área de sistemas</t>
    </r>
    <r>
      <rPr>
        <b/>
        <sz val="13"/>
        <color theme="1"/>
        <rFont val="Liberation Serif"/>
        <family val="1"/>
      </rPr>
      <t xml:space="preserve"> (Pegado especial – Mapa de bits)</t>
    </r>
    <r>
      <rPr>
        <sz val="13"/>
        <color theme="1"/>
        <rFont val="Liberation Serif"/>
        <family val="1"/>
      </rPr>
      <t>. En caso de tener que editar un estado (por ejemplo incorporar encabezado para los casos en que se requiere más de una hoja) se deberá hacer en una hoja de Excel aparte a los efectos de no alterar las estructuras de los presentes estados.</t>
    </r>
  </si>
  <si>
    <t>ESTADO DE RECURSOS Y GASTOS AL 31/12/20..</t>
  </si>
  <si>
    <t>(ejer anterior)</t>
  </si>
  <si>
    <t>Pérdida por deterioro y desvalorización de activo fijo y bienes intangibles</t>
  </si>
  <si>
    <t>Depreciación/Consumo de activo fijo y bienes intangibles</t>
  </si>
  <si>
    <t>Prestaciones de la seguridad social</t>
  </si>
  <si>
    <t>Transferencias al Sector Privado</t>
  </si>
  <si>
    <t>Transferencias al Sector Público</t>
  </si>
  <si>
    <t>Transferencias al Sector Externo</t>
  </si>
  <si>
    <t>ESTADO DE EVOLUCIÓN DEL PATRIMONIO NETO AL 31/12/20..</t>
  </si>
  <si>
    <t>PATRIMONIO NETO AL 31/12/20..</t>
  </si>
  <si>
    <t>ANEXO V - RESOLUCIÓN CGP N.º 163/21</t>
  </si>
  <si>
    <t>A</t>
  </si>
  <si>
    <t>B</t>
  </si>
  <si>
    <t>C</t>
  </si>
  <si>
    <t>D=A+B-C</t>
  </si>
  <si>
    <t>F</t>
  </si>
  <si>
    <t>G</t>
  </si>
  <si>
    <t>H</t>
  </si>
  <si>
    <t>I</t>
  </si>
  <si>
    <t>J=D-G</t>
  </si>
  <si>
    <t>VENTA DE BIENES Y SERVICIOS DE ADMINISTRACIONES PÚBLICAS</t>
  </si>
  <si>
    <t>XIII. RESULTADO FINANCIERO (IX Más XII)</t>
  </si>
  <si>
    <t>Aclaraciones del Documento</t>
  </si>
  <si>
    <t>Volver al Índice</t>
  </si>
  <si>
    <t xml:space="preserve">DISTRIBUCIÓN ANALITICA DE RECURSOS </t>
  </si>
  <si>
    <t>DISTRIBUCIÓN ANALITICA DE GASTOS</t>
  </si>
  <si>
    <t>Distribución Analítica de Recursos</t>
  </si>
  <si>
    <t>Distribución Analítica de Gastos</t>
  </si>
  <si>
    <t>Ley de Presupuesto</t>
  </si>
  <si>
    <t>Ley de Presupuesto Nº xxxxx</t>
  </si>
  <si>
    <t>Planta de personal</t>
  </si>
  <si>
    <t>Artículo Nº</t>
  </si>
  <si>
    <t>Planta Designada</t>
  </si>
  <si>
    <t>Nota: Se podrán agregar los artículos relacionados al organismo bajo control cuyo tarea de control pudiera quedar plasmada en los presentes papeles de trabajo.</t>
  </si>
  <si>
    <t>Partida</t>
  </si>
  <si>
    <t>Denominación</t>
  </si>
  <si>
    <t>Anexo I - Decreto Nº xxx</t>
  </si>
  <si>
    <t>Organismo</t>
  </si>
  <si>
    <t>Unidad de Crédito</t>
  </si>
  <si>
    <t>Financiamiento</t>
  </si>
  <si>
    <t>1-Gastos en Personal</t>
  </si>
  <si>
    <t>2-Bienes de consumo</t>
  </si>
  <si>
    <t>3-Servicios no personales</t>
  </si>
  <si>
    <t>4-Bienes de uso</t>
  </si>
  <si>
    <t>5-Transferencias</t>
  </si>
  <si>
    <t>6-Activos Financieros</t>
  </si>
  <si>
    <t>7-Servicios Deuda</t>
  </si>
  <si>
    <t>8-Otros Gastos</t>
  </si>
  <si>
    <t>9-Gastos Figurativos</t>
  </si>
  <si>
    <t>42-Construcciones</t>
  </si>
  <si>
    <t>LP</t>
  </si>
  <si>
    <t>DAR</t>
  </si>
  <si>
    <t>DAG</t>
  </si>
  <si>
    <t>Cód. Gasto</t>
  </si>
  <si>
    <t>Cr. Original Ley …..</t>
  </si>
  <si>
    <t xml:space="preserve">Acto Adm.        </t>
  </si>
  <si>
    <t>Cr. Vigente (c/Modific.)</t>
  </si>
  <si>
    <t>GASTOS EN PERSONAL</t>
  </si>
  <si>
    <t>Personal Temporario</t>
  </si>
  <si>
    <t>Servicios extraordinarios</t>
  </si>
  <si>
    <t xml:space="preserve">Asignaciones familiares </t>
  </si>
  <si>
    <t>Asistencia social al personal</t>
  </si>
  <si>
    <t>Beneficios y compensaciones</t>
  </si>
  <si>
    <t>BIENES DE CONSUMO</t>
  </si>
  <si>
    <t>Productos alimenticios, agropecuarios y forestales</t>
  </si>
  <si>
    <t>Textiles y vestuario</t>
  </si>
  <si>
    <t>Productos de papel, cartón e impresos</t>
  </si>
  <si>
    <t>Productos de cuero y caucho</t>
  </si>
  <si>
    <t>Productos de minerales no metálicos</t>
  </si>
  <si>
    <t>Productos metálicos</t>
  </si>
  <si>
    <t>Minerales</t>
  </si>
  <si>
    <t>Servicios básicos</t>
  </si>
  <si>
    <t>Alquileres y derechos</t>
  </si>
  <si>
    <t>Servicios comerciales y financieros</t>
  </si>
  <si>
    <t>Publicidad y propaganda</t>
  </si>
  <si>
    <t>Pasajes y viáticos</t>
  </si>
  <si>
    <t>Impuestos, derechos y tasas, multas, regalías y juicios</t>
  </si>
  <si>
    <t>Otros Servicios</t>
  </si>
  <si>
    <t>Bienes Preexistentes</t>
  </si>
  <si>
    <t>Construcciones</t>
  </si>
  <si>
    <t>Equipo de seguridad</t>
  </si>
  <si>
    <t>Obras de arte</t>
  </si>
  <si>
    <t>Semovientes</t>
  </si>
  <si>
    <t>Activos intangibles</t>
  </si>
  <si>
    <t>TRANSFERENCIAS</t>
  </si>
  <si>
    <t>Transferencias al Sector Privado p/ financiar Gastos Corrientes</t>
  </si>
  <si>
    <t>Transferencias al Sector Privado p/ financiar Gastos de Capital</t>
  </si>
  <si>
    <t>Transf. al Sector Público Nacional p/ financiar Gs. Corrientes</t>
  </si>
  <si>
    <t>Transf. al Sector Público Nacional p/ financiar Gs. de Capital</t>
  </si>
  <si>
    <t>Transferencias a otras entidades del Sector Público empresarial</t>
  </si>
  <si>
    <t>Trasferencias a universidades Nacionales</t>
  </si>
  <si>
    <t>Trasferencias a Inst. Prov y Munic. para financiar Gastos Corrientes</t>
  </si>
  <si>
    <t>Trasferencias a Inst. Prov. y Munic. para financiar Gs de capital</t>
  </si>
  <si>
    <t>Transferencias al Exterior</t>
  </si>
  <si>
    <t>ACTIVOS FINANCIEROS</t>
  </si>
  <si>
    <t>Compra de Acciones y Aportes de capital</t>
  </si>
  <si>
    <t>Prestamos a corto plazo</t>
  </si>
  <si>
    <t>Préstamos a largo plazo</t>
  </si>
  <si>
    <t>Títulos y valores</t>
  </si>
  <si>
    <t>Incremento de disponibilidades</t>
  </si>
  <si>
    <t>Incremento de cuentas a cobrar</t>
  </si>
  <si>
    <t>Incremento de documentos a cobrar</t>
  </si>
  <si>
    <t>Incremento de activos diferidos y adelantos a proveed. y contratista</t>
  </si>
  <si>
    <t>SERVICIO DE LA DEUDA Y DISMINUCIÓN DE OTROS PASIVOS</t>
  </si>
  <si>
    <t>Servicio de la deuda interna</t>
  </si>
  <si>
    <t>Servicio de la deuda externa</t>
  </si>
  <si>
    <t>Intereses por préstamos recibidos</t>
  </si>
  <si>
    <t>Disminución de préstamos a corto plazo</t>
  </si>
  <si>
    <t>Disminución de préstamos a largo plazo</t>
  </si>
  <si>
    <t>Disminución de cuentas y documentos a pagar</t>
  </si>
  <si>
    <t>Disminución de depósitos en instituciones públicas financieras</t>
  </si>
  <si>
    <t>Disminución de otros pasivos</t>
  </si>
  <si>
    <t>Conversión de la deuda</t>
  </si>
  <si>
    <t>Intereses de Instituciones Publicas Financieras</t>
  </si>
  <si>
    <t>Depreciación y amortización</t>
  </si>
  <si>
    <t>Descuentos y bonificaciones</t>
  </si>
  <si>
    <t>Otras pérdidas</t>
  </si>
  <si>
    <t>Disminución del patrimonio</t>
  </si>
  <si>
    <t>Modificaciones presupuestarias gastos</t>
  </si>
  <si>
    <t>Modificaciones Presupuestarias Gastos</t>
  </si>
  <si>
    <t>Nota: agregar columnas de ser necesario</t>
  </si>
  <si>
    <t>Formulado Ley …...y Dto Dist</t>
  </si>
  <si>
    <t>Acto Adm (Detalle)</t>
  </si>
  <si>
    <t>Form. (c/Modific.)</t>
  </si>
  <si>
    <t>CONTRIBUCIONES</t>
  </si>
  <si>
    <t>VENTA DE BS. Y SERV. DE LA ADMINISTRACION PUBLICA</t>
  </si>
  <si>
    <t>VENTA DE TITULOS Y VALORES</t>
  </si>
  <si>
    <t>VENTA DE ACCIONES Y PARTICIPACIONES DE CAPITAL</t>
  </si>
  <si>
    <t>RECUPERACION DE PRESTAMOS DE CORTO PLAZO</t>
  </si>
  <si>
    <t>RECUPERACION DE PRESTAMOS DE LARGO PLAZO</t>
  </si>
  <si>
    <t>DISMINUCIÓN DE OTROS ACTIVOS FINANCIEROS</t>
  </si>
  <si>
    <t>ENDEUDAMIENTO PUBLICO</t>
  </si>
  <si>
    <t>OBTENCIÓN DE PRESTAMOS</t>
  </si>
  <si>
    <t>INCREMENTO DE OTROS PASIVOS</t>
  </si>
  <si>
    <t>Modificaciones presupuestarias recursos</t>
  </si>
  <si>
    <t>Modificaciones Presupuestarias Recursos</t>
  </si>
  <si>
    <t>MPR</t>
  </si>
  <si>
    <t>MPG</t>
  </si>
  <si>
    <t>Análisis de los actos administrativos que autorizaron incrementos y/o modificaciones en los créditos presupuestarios aprobados.</t>
  </si>
  <si>
    <t xml:space="preserve">Crédito Presupuestario </t>
  </si>
  <si>
    <t>Cr. Vigente Sistema</t>
  </si>
  <si>
    <t>Cr. Vigente Ejec. Pres.</t>
  </si>
  <si>
    <t>Anexo II - Decreto Nº xxx</t>
  </si>
  <si>
    <t>Cr. Original Sistema</t>
  </si>
  <si>
    <t>Cr. Original Ejec. Pres.</t>
  </si>
  <si>
    <t xml:space="preserve">Cr. Original Ley Presup y Dto </t>
  </si>
  <si>
    <t>1. Cotejo de los montos aprobados como crédito presupuestario para el ente auditado, conforme ley de presupuesto vigente y decreto de distribución del gasto correspondiente con la información que surja de los créditos del sistema informático, así como también con los montos denunciados en la Ejecución Presupuestaria de Gastos por objeto al 31/12.</t>
  </si>
  <si>
    <t>2. Verificar el crédito actualizado por inciso con el sistema informático, así como también con los montos denunciados en la Ejecución Presupuestaria de Gastos por objeto al 31/12.</t>
  </si>
  <si>
    <t>Nota: agregar columnas de ser necesario. Aumentos con signo positivo - Disminuciones signo negativo</t>
  </si>
  <si>
    <t>Conclusiones:</t>
  </si>
  <si>
    <t>Crédito Presupuestario</t>
  </si>
  <si>
    <t>Nota: se deberán linkear los montos ingresados en las planillas DAG, MPG, EPG</t>
  </si>
  <si>
    <t>Análisis EPG</t>
  </si>
  <si>
    <t>Análisis Vertical</t>
  </si>
  <si>
    <t>AEPG</t>
  </si>
  <si>
    <t>Análisis Ejecución Presupuestaria Gastos</t>
  </si>
  <si>
    <t>Efectuar un análisis vertical de los grandes rubros, a fin de determinar la composición del total del gasto ejecutado por el Organismo durante el ejercicio en términos absolutos y relativos.
Lo anterior con el objeto de establecer los incisos de mayor significatividad y/o importancia relativa, a fin de establecer la estrategia de auditoria en función a la disponibilidad de tiempos y recursos.</t>
  </si>
  <si>
    <t>1. Análisis Vertical</t>
  </si>
  <si>
    <t>Nota: se deberán linkear los datos de la Ejecución presupuestaria de Gastos</t>
  </si>
  <si>
    <t>Inc.1</t>
  </si>
  <si>
    <t>1. En relación a la planta del personal ocupada, verificar que se haya respetado el límite establecido en la Ley de Presupuesto para el ejercicio bajo análisis.</t>
  </si>
  <si>
    <t>Enero</t>
  </si>
  <si>
    <t>Febrero</t>
  </si>
  <si>
    <t>Marzo</t>
  </si>
  <si>
    <t>Abril</t>
  </si>
  <si>
    <t>Mayo</t>
  </si>
  <si>
    <t>Junio</t>
  </si>
  <si>
    <t>Julio</t>
  </si>
  <si>
    <t>Agosto</t>
  </si>
  <si>
    <t>Septiembre</t>
  </si>
  <si>
    <t>Octubre</t>
  </si>
  <si>
    <t>Noviembre</t>
  </si>
  <si>
    <t>Diciembre</t>
  </si>
  <si>
    <t>Cantidad S/ Exp.</t>
  </si>
  <si>
    <t>Cumple límite</t>
  </si>
  <si>
    <t>Mes</t>
  </si>
  <si>
    <t>2. Cruces montos:  Verificar que los montos expuestos en las distintas etapas en el Estado de Ejecución Presupuestaria de Gastos por Objeto, sean coincidentes con los expuestos en el Estado de Ejecución Presupuestaria de Gastos por partida principal y parcial. Asimismo, contrastar dichos importes con el sistema informático.</t>
  </si>
  <si>
    <t xml:space="preserve">Carga de datos </t>
  </si>
  <si>
    <t>Anexo ESP</t>
  </si>
  <si>
    <t>Anexo EGs</t>
  </si>
  <si>
    <t>Anexo ERec</t>
  </si>
  <si>
    <t>Anexo EEPN</t>
  </si>
  <si>
    <t>Conclusiones</t>
  </si>
  <si>
    <t>Anexo IV Estado de Situación Patrimonial</t>
  </si>
  <si>
    <t>Anexo IV Estado de Recursos y Gastos (Recursos)</t>
  </si>
  <si>
    <t>Anexo IV Estado de Recursos y Gastos (Gastos)</t>
  </si>
  <si>
    <t>Anexo IV Estado de Evolución de Patrimonio Neto</t>
  </si>
  <si>
    <t>Anexo V Cuadro 2 Ejecución Presupuestaria de Recursos</t>
  </si>
  <si>
    <t>Anexo V Cuadro 1 Ejecución Presupuestaria de Gastos</t>
  </si>
  <si>
    <t>Anexo V C1 EPG</t>
  </si>
  <si>
    <t>Anexo V C2 EPR</t>
  </si>
  <si>
    <t>Anexo V C3 EAIF (Dev)</t>
  </si>
  <si>
    <t>Anexo V Cuadro 3 Esquema Ahorro Inversión Financiamiento (Base Devengado)</t>
  </si>
  <si>
    <t>Anexo V Cuadro 3 Esquema Ahorro Inversión Financiamiento (Base Caja)</t>
  </si>
  <si>
    <t>Anexo V C4 EAIF (Caja)</t>
  </si>
  <si>
    <t>Anexo V Cuadro 5.1 Estado de Deuda Pública</t>
  </si>
  <si>
    <t>Anexo V C5.1 DP</t>
  </si>
  <si>
    <t>Anexo V C5.2 EDP</t>
  </si>
  <si>
    <t>Anexo V Cuadro 5.2 Estado de Evolución de Deuda Pública</t>
  </si>
  <si>
    <t>Anexo V Cuadro 6.1 Estado de Situación del Tesoro</t>
  </si>
  <si>
    <t>Anexo V C6.1 EST</t>
  </si>
  <si>
    <t>Anexo V C7 EMT</t>
  </si>
  <si>
    <t>Anexo V C8 EPG</t>
  </si>
  <si>
    <t>Anexo V C9 EPR</t>
  </si>
  <si>
    <t>Anexo V Cuadro 8 Ejecución Presupuestaria de Gastos por Partida principal y parcial</t>
  </si>
  <si>
    <t>Anexo V Cuadro 7 Estado de Movimientos de Tesoro</t>
  </si>
  <si>
    <t>Anexo V Cuadro 9 Ejecución Presupuestaria de Recursos por rubros desagregados</t>
  </si>
  <si>
    <t>Fojas</t>
  </si>
  <si>
    <t>Anexo V CI EPG</t>
  </si>
  <si>
    <t>Check 1 - Cruce cuadros C1 - C8</t>
  </si>
  <si>
    <t>Se deberá completar manualmente la información del sistema contable</t>
  </si>
  <si>
    <t>Check 2 - Cruce cuadros C1 - Ejecución presupuestaria Sistemas</t>
  </si>
  <si>
    <t>Limite LP</t>
  </si>
  <si>
    <t>DIFERENCIAS</t>
  </si>
  <si>
    <t>2. Cruce Montos</t>
  </si>
  <si>
    <t>3. Credito vigente vs devengado</t>
  </si>
  <si>
    <t>gdf</t>
  </si>
  <si>
    <t>dg</t>
  </si>
  <si>
    <t>sasfas</t>
  </si>
  <si>
    <t>sdfasdf</t>
  </si>
  <si>
    <t>1. Crédito Original</t>
  </si>
  <si>
    <t>2. Crédito Vigente</t>
  </si>
  <si>
    <t>Conclusión:</t>
  </si>
  <si>
    <t>2. Gasto Auditado: se deberán detallar los expedientes auditados, sus respectivos actos administrativos, montos analizados, comprobantes de imputación y su impacto en la ejecución presupuestaria de gastos. Se podrán incorporar los papeles de trabajo realizados en la tarea del control anual. Se deberá detallar el % del gasto analizado, el que será plasmado en la conclusión</t>
  </si>
  <si>
    <t>Se ha analizado el 90% del gasto en inciso 1</t>
  </si>
  <si>
    <t>1. Planta Ocupada</t>
  </si>
  <si>
    <t>2. Gasto Auditado</t>
  </si>
  <si>
    <t>No se ha superado el limite fijado por ley</t>
  </si>
  <si>
    <t>3. Análisis del Devengado vs Crédito Vigente</t>
  </si>
  <si>
    <t>1. Gasto Auditado</t>
  </si>
  <si>
    <t>4. Monto Pagado: se deberá controlar el monto expuesto como pagado en el Estado de Ejecución Presupuestaria de Gastos por Objeto, con el listado de órdenes de pago canceladas. Este control podría ser Global para el total de la EPG o por inciso en el caso de contar con información de OP por inciso.</t>
  </si>
  <si>
    <t>Pagado</t>
  </si>
  <si>
    <t>Listado OP Canceladas</t>
  </si>
  <si>
    <t>4. Monto Pagado</t>
  </si>
  <si>
    <t>Se ha analizado el 90% del gasto en inciso 2</t>
  </si>
  <si>
    <t>Se ha analizado el 90% del gasto en inciso 3</t>
  </si>
  <si>
    <t>En virtud de la gran cantidad de actuaciones que generalmente se tramitan, para la adquisición de este tipo de bienes, se sugiere establecer una muestra representativa sujeta a control. Verificación de la existencia de intervención preventiva y/o posterior según corresponda, por parte de este órgano de control. De aquellos expedientes que contaron con la intervención mencionada en el punto anterior, verificar el resultado de la misma, constatando asimismo, la coincidencia del monto objeto de intervención, con el que surge de la consulta en el sistema informático y su correspondiente imputación e impacto en la Ejecución Presupuestaria del Gasto. Se podrán incorporar los papeles de trabajo realizados en la tarea del control anual. Se deberá detallar el % del gasto analizado, el que será plasmado en la conclusión.</t>
  </si>
  <si>
    <r>
      <t xml:space="preserve">2. </t>
    </r>
    <r>
      <rPr>
        <sz val="10"/>
        <rFont val="Arial"/>
        <family val="2"/>
      </rPr>
      <t>Partida 42-Construcciones:</t>
    </r>
    <r>
      <rPr>
        <sz val="11"/>
        <color theme="1"/>
        <rFont val="Calibri"/>
        <family val="2"/>
        <scheme val="minor"/>
      </rPr>
      <t xml:space="preserve"> Conforme la organización interna de éste Tribunal de Cuentas, la auditoría de la partida se encuentra a cargo de otro grupo de control, razón por la cual, no se incluyen procedimientos para el análisis y opinión de ésta partida en particular.  Debiendo considerarse el Informe proporcionado por dicha area. No obstante ello, el monto de dicha partida es considerado a efectos de evaluar la razonabilidad de la información expuesta en el Estado de Ejecución de Gastos.</t>
    </r>
  </si>
  <si>
    <t>Informe :</t>
  </si>
  <si>
    <t>Fecha:</t>
  </si>
  <si>
    <t>Se sugiere establecer una muestra representativa sujeta a control. Verificación de la existencia de intervención preventiva y/o posterior según corresponda, por parte de este órgano de control. De aquellos expedientes que contaron con la intervención mencionada en el punto anterior, verificar el resultado de la misma, constatando asimismo, la coincidencia del monto objeto de intervención, con el que surge de la consulta en el sistema informático y su correspondiente imputación e impacto en la Ejecución Presupuestaria del Gasto. Se podrán incorporar los papeles de trabajo realizados en la tarea del control anual. Se deberá detallar el % del gasto analizado, el que será plasmado en la conclusión.</t>
  </si>
  <si>
    <t>Se ha analizado el 90% del gasto en inciso 5</t>
  </si>
  <si>
    <t>Se ha analizado el 90% del gasto en inciso 4</t>
  </si>
  <si>
    <t>Identificación de cada uno de los conceptos que integran el inciso: Gastos por compra de valores de crédito, acciones, títulos y bonos sean estos públicos o privados. Concesión de prestamos incremento de: disponibilidades, cuentas y documentos a cobrar, de activos diferidos, y adelantos a proveedores y contratistas.</t>
  </si>
  <si>
    <t>Identificar la naturaleza del gastos y efectuar los procedimientos de control correspondiente. Se sugiere establecer una muestra representativa sujeta a control y contrastar con la documentación pertinente, expedientes tramitados, conclusiones obtenidas y correcta imputación del gasto en el sistema informático asi como la correspondiente imputación en la EPG. Se podrán incorporar los papeles de trabajo realizados en la tarea del control anual. Se deberá detallar el % del gasto analizado, el que será plasmado en la conclusión.</t>
  </si>
  <si>
    <t>Se ha analizado el 90% del gasto en inciso 6</t>
  </si>
  <si>
    <t>Relacionar el análisis de este inciso, con los procedimientos efectuados en el apartado correspondiente a la Deuda Pública.</t>
  </si>
  <si>
    <t>1. Monto Auditado:   Identificar convenios por los que se devengan las cuotas abonadas en el ejercicio y analizar su integridad. Verificar la correcta estimación presupuestaria y ejecución del presente gasto, ya que atento a la naturaleza del mismo, se cuenta con información suficiente a fin de efectuar su estimación en forma precisa. Se podrán incorporar los papeles de trabajo realizados en la tarea del control anual. Se deberá detallar el % del gasto analizado, el que será plasmado en la conclusión.</t>
  </si>
  <si>
    <t>Se ha analizado el 90% del gasto en inciso 7</t>
  </si>
  <si>
    <t>2. 4.2 Partida Construcciones</t>
  </si>
  <si>
    <t>1. Monto Auditado:   Identificación de cada uno de los conceptos que integran el inciso: como por ejemplo: Partidas de gastos de uso en las empresas públicas, instituciones públicas financieras y entidades descentralizadas que desarrollan actividades industriales y/o comerciales no incluidas en las partidas anteriores. Los conceptos que se incluyen no necesariamente originan egresos financieros pero en todos los casos representan gastos o costos de la entidades. Verificar la correcta ejecución del presente gasto. Se podrán incorporar los papeles de trabajo realizados en la tarea del control anual. Se deberá detallar el % del gasto analizado, el que será plasmado en la conclusión.</t>
  </si>
  <si>
    <t>Se ha analizado el 90% del gasto en incis</t>
  </si>
  <si>
    <t xml:space="preserve">1. Monto Auditado:  Verificar a través del sistema informático que durante el ejercicio bajo análisis, se hayan efectuado cada una de las transferencias a los distintos organismos autárquicos y descentralizados y/o a la administración central según el caso. </t>
  </si>
  <si>
    <t>Inc.2</t>
  </si>
  <si>
    <t>Inc.3</t>
  </si>
  <si>
    <t>Inc.4</t>
  </si>
  <si>
    <t>Inc.5</t>
  </si>
  <si>
    <t>Inc.6</t>
  </si>
  <si>
    <t>Inc.7</t>
  </si>
  <si>
    <t>Inc.8</t>
  </si>
  <si>
    <t>Inc.9</t>
  </si>
  <si>
    <t>AEPR</t>
  </si>
  <si>
    <t>Ejecución Presupuestaria de Recursos</t>
  </si>
  <si>
    <t xml:space="preserve">Formulado Presupuestario </t>
  </si>
  <si>
    <t>Nota: se deberán linkear los montos ingresados en las planillas DAR, MPR, EPR</t>
  </si>
  <si>
    <t>1. Cotejo de los montos formulados como estimaciones de recursos para el ente auditado, conforme ley de presupuesto vigente y decreto de distribución correspondiente, con la información que surja de recursos en el sistema informático, así como también con los montos denunciados en la Ejecución Presupuestaria de Recursos al 31/12.</t>
  </si>
  <si>
    <t>Formulado Sistema</t>
  </si>
  <si>
    <t>Formulado Ejec. Presup.</t>
  </si>
  <si>
    <t>2. Verificar el cálculo definitivo por recurso, con el sistema informático, así como también con los montos denunciados en el Estado de Ejecución Presupuestaria de Recursos.</t>
  </si>
  <si>
    <t>Definitivo (c/Modific.)</t>
  </si>
  <si>
    <t>Definitivo Sistema</t>
  </si>
  <si>
    <t>Definitivo Ejec. Pres.</t>
  </si>
  <si>
    <t>Fojas:</t>
  </si>
  <si>
    <t>Análisis Ejecución Presupuestaria de Recursos</t>
  </si>
  <si>
    <r>
      <rPr>
        <u/>
        <sz val="10"/>
        <rFont val="Arial"/>
        <family val="2"/>
      </rPr>
      <t xml:space="preserve">1.1. Ingresos Tributarios
</t>
    </r>
    <r>
      <rPr>
        <sz val="11"/>
        <color theme="1"/>
        <rFont val="Calibri"/>
        <family val="2"/>
        <scheme val="minor"/>
      </rPr>
      <t>Corresponde a los ingresos originados en la potestad que tiene el Estado de establecer gravámenes, tales como los impuestos sobre la renta, sobre el patrimonio, sobre la producción, venta, compra o utilización de bienes y servicios que se cargan a los costos de producción y/o comercialización.</t>
    </r>
  </si>
  <si>
    <r>
      <rPr>
        <u/>
        <sz val="10"/>
        <rFont val="Arial"/>
        <family val="2"/>
      </rPr>
      <t xml:space="preserve">1.2. Ingresos no Tributarios
</t>
    </r>
    <r>
      <rPr>
        <sz val="11"/>
        <color theme="1"/>
        <rFont val="Calibri"/>
        <family val="2"/>
        <scheme val="minor"/>
      </rPr>
      <t>Corresponde a los ingresos provenientes de fuentes no impositivas, como son los ingresos por tasas, regalías, derechos, alquiler, primas, multas, etc.</t>
    </r>
  </si>
  <si>
    <r>
      <rPr>
        <u/>
        <sz val="10"/>
        <rFont val="Arial"/>
        <family val="2"/>
      </rPr>
      <t xml:space="preserve">1.3 Contribuciones
</t>
    </r>
    <r>
      <rPr>
        <sz val="11"/>
        <color theme="1"/>
        <rFont val="Calibri"/>
        <family val="2"/>
        <scheme val="minor"/>
      </rPr>
      <t>Aportes y contribuciones a los sistemas de seguridad social, obras sociales y otras contribuciones. Los mismos se desagregan por régimen o escalafón y por procedencia provincial o municipal, a los que pertenecen los aportantes activos.</t>
    </r>
  </si>
  <si>
    <r>
      <rPr>
        <u/>
        <sz val="10"/>
        <rFont val="Arial"/>
        <family val="2"/>
      </rPr>
      <t xml:space="preserve">1.4 Venta de Bienes y Servicios de Administraciones Públicas
</t>
    </r>
    <r>
      <rPr>
        <sz val="11"/>
        <color theme="1"/>
        <rFont val="Calibri"/>
        <family val="2"/>
        <scheme val="minor"/>
      </rPr>
      <t>Recursos provenientes de la venta de bienes y la prestación de servicios por entidades incluidas en el presupuesto de la Administración Provincial, cuya gestión no se realiza según criterios comerciales e industriales. Incluye asimismo la venta de bienes como consecuencia de exposiciones o ferias, y otros eventos organizados por estas entidades.</t>
    </r>
  </si>
  <si>
    <r>
      <rPr>
        <u/>
        <sz val="10"/>
        <rFont val="Arial"/>
        <family val="2"/>
      </rPr>
      <t xml:space="preserve">1.5 Ingresos de operación
</t>
    </r>
    <r>
      <rPr>
        <sz val="11"/>
        <color theme="1"/>
        <rFont val="Calibri"/>
        <family val="2"/>
        <scheme val="minor"/>
      </rPr>
      <t>Comprende la totalidad de los recursos provenientes de la venta de bienes y/o prestación de servicios que hacen al objeto social de la entidad. No corresponde deducir los descuentos y bonificaciones aplicados de acuerdo con la política comercial y/o disposiciones contractuales en vigor, los cuales deberán ser considerados como gastos de comercialización. Incluye ademas los ingresos derivados de la venta de bienes y/o la prestación de servicios que no corresponden a la actividad principal de la entidad pero que tienen el carácter de regulares y conexas con aquella.</t>
    </r>
  </si>
  <si>
    <r>
      <rPr>
        <u/>
        <sz val="10"/>
        <rFont val="Arial"/>
        <family val="2"/>
      </rPr>
      <t xml:space="preserve">1.6 Rentas de la Propiedad
</t>
    </r>
    <r>
      <rPr>
        <sz val="11"/>
        <color theme="1"/>
        <rFont val="Calibri"/>
        <family val="2"/>
        <scheme val="minor"/>
      </rPr>
      <t>Comprende los ingresos por arrendamientos, intereses, dividendos y derechos derivados de la propiedad de activos fijos, intangibles y financieros de las entidades publicas.</t>
    </r>
  </si>
  <si>
    <r>
      <rPr>
        <u/>
        <sz val="10"/>
        <rFont val="Arial"/>
        <family val="2"/>
      </rPr>
      <t xml:space="preserve">1.7 Transferencias Corrientes
</t>
    </r>
    <r>
      <rPr>
        <sz val="11"/>
        <color theme="1"/>
        <rFont val="Calibri"/>
        <family val="2"/>
        <scheme val="minor"/>
      </rPr>
      <t>Recursos que se perciben por transacciones efectuadas por el sector privado, público y externo sin recibir contraprestación de bienes o servicios por parte de las entidades receptoras (ej: subsidios, donaciones, etc.) y son utilizados para financiar sus erogaciones corrientes.</t>
    </r>
  </si>
  <si>
    <r>
      <rPr>
        <u/>
        <sz val="10"/>
        <rFont val="Arial"/>
        <family val="2"/>
      </rPr>
      <t xml:space="preserve">2.1 Recursos Propios de Capital
</t>
    </r>
    <r>
      <rPr>
        <sz val="11"/>
        <color theme="1"/>
        <rFont val="Calibri"/>
        <family val="2"/>
        <scheme val="minor"/>
      </rPr>
      <t>Son los provenientes de la venta de activos fijos (tierras y terrenos, edificios e instalaciones y maquinarias y equipos) e intangibles; venta de otros bienes e incremento de la depreciación y amortización acumulada.</t>
    </r>
  </si>
  <si>
    <r>
      <rPr>
        <u/>
        <sz val="10"/>
        <rFont val="Arial"/>
        <family val="2"/>
      </rPr>
      <t xml:space="preserve">2.2 Transferencias de Capital
</t>
    </r>
    <r>
      <rPr>
        <sz val="11"/>
        <color theme="1"/>
        <rFont val="Calibri"/>
        <family val="2"/>
        <scheme val="minor"/>
      </rPr>
      <t>Recursos que perciben por transacciones efectuadas por el sector privado  público y externo sin recibir contraprestación de bienes y servicios por parte de las entidades receptoras (ej: subsidios, donaciones, etc.) y son utilizadas para financiar sus erogaciones de capital.</t>
    </r>
  </si>
  <si>
    <r>
      <rPr>
        <u/>
        <sz val="10"/>
        <rFont val="Arial"/>
        <family val="2"/>
      </rPr>
      <t>3.1 Venta de Títulos</t>
    </r>
    <r>
      <rPr>
        <u/>
        <sz val="13"/>
        <rFont val="Arial"/>
        <family val="2"/>
      </rPr>
      <t xml:space="preserve"> </t>
    </r>
    <r>
      <rPr>
        <u/>
        <sz val="10"/>
        <rFont val="Arial"/>
        <family val="2"/>
      </rPr>
      <t xml:space="preserve">y Valores
</t>
    </r>
    <r>
      <rPr>
        <sz val="11"/>
        <color theme="1"/>
        <rFont val="Calibri"/>
        <family val="2"/>
        <scheme val="minor"/>
      </rPr>
      <t>Recursos originados por la venta de títulos y valores registrados en su debida oportunidad como valores que no otorgan propiedad.</t>
    </r>
  </si>
  <si>
    <r>
      <rPr>
        <u/>
        <sz val="10"/>
        <rFont val="Arial"/>
        <family val="2"/>
      </rPr>
      <t xml:space="preserve">3.2 Venta de Acciones y Participaciones de Capital
</t>
    </r>
    <r>
      <rPr>
        <sz val="11"/>
        <color theme="1"/>
        <rFont val="Calibri"/>
        <family val="2"/>
        <scheme val="minor"/>
      </rPr>
      <t>Recursos provenientes de la venta de acciones y cuotas partes de capital de otras empresas, registradas en su oportunidad como cuenta de acciones y participaciones de capital.</t>
    </r>
  </si>
  <si>
    <r>
      <rPr>
        <u/>
        <sz val="10"/>
        <rFont val="Arial"/>
        <family val="2"/>
      </rPr>
      <t xml:space="preserve">3.3 Recuperación de Prestamos de Corto Plazo
</t>
    </r>
    <r>
      <rPr>
        <sz val="11"/>
        <color theme="1"/>
        <rFont val="Calibri"/>
        <family val="2"/>
        <scheme val="minor"/>
      </rPr>
      <t>Recursos originados por el rescate de prestamos a corto plazo otorgados y registrados en su oportunidad en la cuenta prestamos a corto plazo.</t>
    </r>
  </si>
  <si>
    <r>
      <rPr>
        <u/>
        <sz val="10"/>
        <rFont val="Arial"/>
        <family val="2"/>
      </rPr>
      <t xml:space="preserve">3.4 Recuperación de Prestamos de Largo Plazo
</t>
    </r>
    <r>
      <rPr>
        <sz val="11"/>
        <color theme="1"/>
        <rFont val="Calibri"/>
        <family val="2"/>
        <scheme val="minor"/>
      </rPr>
      <t>Recursos originados por el rescate de prestamos a largo plazo otorgados y registrados en su oportunidad en la cuenta prestamos a largo plazo.</t>
    </r>
  </si>
  <si>
    <r>
      <rPr>
        <u/>
        <sz val="10"/>
        <rFont val="Arial"/>
        <family val="2"/>
      </rPr>
      <t xml:space="preserve">3.5 Disminución de Otros Activos Financieros
</t>
    </r>
    <r>
      <rPr>
        <sz val="11"/>
        <color theme="1"/>
        <rFont val="Calibri"/>
        <family val="2"/>
        <scheme val="minor"/>
      </rPr>
      <t>Comprende los recursos originados por la disminución neta del activo disponible (caja, bancos e inversiones transitorias), como así también la reducción de los créditos otorgados a terceros a corto y largo plazo, ya sea bajo la forma de cuentas a cobrar, documentos o anticipos contractuales.
Asimismo incluye la reducción de los activos diferidos a corto y largo plazo.</t>
    </r>
  </si>
  <si>
    <r>
      <rPr>
        <u/>
        <sz val="10"/>
        <rFont val="Arial"/>
        <family val="2"/>
      </rPr>
      <t xml:space="preserve">3.6 Endeudamiento Público
</t>
    </r>
    <r>
      <rPr>
        <sz val="11"/>
        <color theme="1"/>
        <rFont val="Calibri"/>
        <family val="2"/>
        <scheme val="minor"/>
      </rPr>
      <t>Recursos provenientes de la emisión de títulos, bonos, etc. y contratación de empréstitos obtenidos de acuerdo con normas legislativas o delegadas por este Poder, a corto y largo plazo.</t>
    </r>
  </si>
  <si>
    <r>
      <rPr>
        <u/>
        <sz val="10"/>
        <rFont val="Arial"/>
        <family val="2"/>
      </rPr>
      <t xml:space="preserve">3.7 Obtención de Prestamos
</t>
    </r>
    <r>
      <rPr>
        <sz val="11"/>
        <color theme="1"/>
        <rFont val="Calibri"/>
        <family val="2"/>
        <scheme val="minor"/>
      </rPr>
      <t>Recursos provenientes de la obtención de prestamos a corto y largo plazo del sector privado público y externo.</t>
    </r>
  </si>
  <si>
    <t>Formulado Ley 1132</t>
  </si>
  <si>
    <r>
      <rPr>
        <u/>
        <sz val="10"/>
        <rFont val="Arial"/>
        <family val="2"/>
      </rPr>
      <t xml:space="preserve">3.8 Incremento de Otros Pasivos
</t>
    </r>
    <r>
      <rPr>
        <sz val="11"/>
        <color theme="1"/>
        <rFont val="Calibri"/>
        <family val="2"/>
        <scheme val="minor"/>
      </rPr>
      <t>Comprende los incrementos netos de la deuda a corto y largo plazo  documentada y no documentada, los aumentos de pasivos diferidos y los incrementos de las previsiones, provisiones y reservas que constituya la entidad y la conversión de deuda a corto plazo en deuda a largo plazo, por refinanciación.</t>
    </r>
  </si>
  <si>
    <r>
      <rPr>
        <u/>
        <sz val="10"/>
        <rFont val="Arial"/>
        <family val="2"/>
      </rPr>
      <t xml:space="preserve">3.9 Incremento del Patrimonio
</t>
    </r>
    <r>
      <rPr>
        <sz val="11"/>
        <color theme="1"/>
        <rFont val="Calibri"/>
        <family val="2"/>
        <scheme val="minor"/>
      </rPr>
      <t>Comprende operaciones que originan un incremento de capital, las reservas o de los resultados acumulados en ejercicios anteriores. Incluye asimismo los aportes que tienen por destino la capitalización de la entidad.</t>
    </r>
  </si>
  <si>
    <r>
      <rPr>
        <u/>
        <sz val="10"/>
        <rFont val="Arial"/>
        <family val="2"/>
      </rPr>
      <t xml:space="preserve">4.1 Contribuciones Figurativas
</t>
    </r>
    <r>
      <rPr>
        <sz val="11"/>
        <color theme="1"/>
        <rFont val="Calibri"/>
        <family val="2"/>
        <scheme val="minor"/>
      </rPr>
      <t>Recursos originados en las contribuciones de la administración central, organismos descentralizados y entidades de seguridad social destinados a la financiación de gastos corrientes, de capital o aplicaciones financieras de la administración central, organismos descentralizados y entidades de seguridad social.</t>
    </r>
  </si>
  <si>
    <t xml:space="preserve">Identificación de cada uno de los conceptos que integran los rubros: </t>
  </si>
  <si>
    <t>ADP</t>
  </si>
  <si>
    <t>Análisis Deuda Pública</t>
  </si>
  <si>
    <t>1. Cotejo del stock de deuda denunciado al 01/01, con el informado al 31/12 de la Cuenta de Inversión inmediata anterior.</t>
  </si>
  <si>
    <t>CONCEPTOS</t>
  </si>
  <si>
    <t>Saldo Inicial</t>
  </si>
  <si>
    <t>Saldo Cierre Ej. Anter.</t>
  </si>
  <si>
    <t>Diferencias</t>
  </si>
  <si>
    <t xml:space="preserve">GOBIERNO NACIONAL </t>
  </si>
  <si>
    <t xml:space="preserve">ENTIDADES BANCARIAS Y FINANCIERAS </t>
  </si>
  <si>
    <t xml:space="preserve">ORGANISMOS INTERNACIONALES </t>
  </si>
  <si>
    <t xml:space="preserve">DEUDA CONSOLIDADA </t>
  </si>
  <si>
    <t xml:space="preserve">TITULOS PROVINCIALES </t>
  </si>
  <si>
    <t xml:space="preserve">OTROS DEUDAS </t>
  </si>
  <si>
    <t xml:space="preserve">DEUDA INTERNA INDIRECTA </t>
  </si>
  <si>
    <t xml:space="preserve">DEUDA EXTERNA DIRECTA </t>
  </si>
  <si>
    <t xml:space="preserve">DEUDA EXTERNA INDIRECTA </t>
  </si>
  <si>
    <t>Saldo Inicial IC xxx/2023</t>
  </si>
  <si>
    <t>Saldo Inicial C5.2</t>
  </si>
  <si>
    <t>1. Stock inicial</t>
  </si>
  <si>
    <t>Análisis de Deuda Pública Análisis Cuadros 5.1 y 5.2</t>
  </si>
  <si>
    <t>Saldo Final C5.2</t>
  </si>
  <si>
    <t>Saldo C5.1</t>
  </si>
  <si>
    <t>2. Cotejo del stock de deuda Cuadros C5.1 y C5.2</t>
  </si>
  <si>
    <r>
      <t xml:space="preserve">3. </t>
    </r>
    <r>
      <rPr>
        <sz val="11"/>
        <color theme="1"/>
        <rFont val="Calibri"/>
        <family val="2"/>
        <scheme val="minor"/>
      </rPr>
      <t xml:space="preserve">Cálculo de la variación de la deuda durante el transcurso del ejercicio analizado, como diferencia entre saldos iniciales y finales. </t>
    </r>
  </si>
  <si>
    <r>
      <t xml:space="preserve">4. </t>
    </r>
    <r>
      <rPr>
        <sz val="11"/>
        <color theme="1"/>
        <rFont val="Calibri"/>
        <family val="2"/>
        <scheme val="minor"/>
      </rPr>
      <t>Verificación de la coincidencia de los montos obtenidos en el punto anterior (disminuciones) con los montos expuestos en el listado del gasto devengados en el inciso 7.</t>
    </r>
  </si>
  <si>
    <r>
      <t xml:space="preserve">5. </t>
    </r>
    <r>
      <rPr>
        <sz val="11"/>
        <color theme="1"/>
        <rFont val="Calibri"/>
        <family val="2"/>
        <scheme val="minor"/>
      </rPr>
      <t xml:space="preserve">Cotejo de la correspondencia entre los pagos efectuados conforme lo indicado en el punto anterior, con las cuotas exigibles durante el ejercicio analizado, de acuerdo a cada uno de los convenios suscriptos.
</t>
    </r>
  </si>
  <si>
    <r>
      <t xml:space="preserve">6. </t>
    </r>
    <r>
      <rPr>
        <sz val="11"/>
        <color theme="1"/>
        <rFont val="Calibri"/>
        <family val="2"/>
        <scheme val="minor"/>
      </rPr>
      <t>Si las liquidaciones y demás operaciones aritméticas de la cuenta están hechas con exactitud.</t>
    </r>
  </si>
  <si>
    <r>
      <t xml:space="preserve">7. </t>
    </r>
    <r>
      <rPr>
        <sz val="11"/>
        <color theme="1"/>
        <rFont val="Calibri"/>
        <family val="2"/>
        <scheme val="minor"/>
      </rPr>
      <t>Con referencia al alta o generación de la deuda del ejercicio se verificará la existencia de normas legales, partidas de financiamiento del Uso del crédito con el límite autorizado por Ley de Presupuesto.</t>
    </r>
  </si>
  <si>
    <r>
      <t xml:space="preserve">8. </t>
    </r>
    <r>
      <rPr>
        <sz val="11"/>
        <color theme="1"/>
        <rFont val="Calibri"/>
        <family val="2"/>
        <scheme val="minor"/>
      </rPr>
      <t>Efectuar controles cruzados, verificando la acreditación bancaria de los desembolsos correspondientes a prestamos e informados en la contabilidad.</t>
    </r>
  </si>
  <si>
    <t>2. Cruce C5.1 y C5.2</t>
  </si>
  <si>
    <t>3. Variación Deuda Anual</t>
  </si>
  <si>
    <t>4. Cruce con Inciso 7 Gastos</t>
  </si>
  <si>
    <t>5. Pagos</t>
  </si>
  <si>
    <t>6. Controles Aritméticos</t>
  </si>
  <si>
    <t>7. Control incremento deuda</t>
  </si>
  <si>
    <t>8. Control cruzado desembolsos</t>
  </si>
  <si>
    <t>Cruce de datos y analisis</t>
  </si>
  <si>
    <t>Análisis de Estado de Movimientos del Tesoro</t>
  </si>
  <si>
    <r>
      <t xml:space="preserve">1. </t>
    </r>
    <r>
      <rPr>
        <sz val="11"/>
        <color theme="1"/>
        <rFont val="Calibri"/>
        <family val="2"/>
        <scheme val="minor"/>
      </rPr>
      <t xml:space="preserve">Verificar la correspondencia de la información expuesta como </t>
    </r>
    <r>
      <rPr>
        <b/>
        <sz val="10"/>
        <rFont val="Arial"/>
        <family val="2"/>
      </rPr>
      <t>saldos iniciales,</t>
    </r>
    <r>
      <rPr>
        <sz val="11"/>
        <color theme="1"/>
        <rFont val="Calibri"/>
        <family val="2"/>
        <scheme val="minor"/>
      </rPr>
      <t xml:space="preserve"> con lo informado en la Cuenta de Inversión  del ejercicio inmediato anterior, del Estado Movimiento de Fondos y Valores.</t>
    </r>
  </si>
  <si>
    <t>Al Cierre Anterior</t>
  </si>
  <si>
    <t>Al Inicio</t>
  </si>
  <si>
    <t>I. Saldos</t>
  </si>
  <si>
    <t>I a. Fondos Disponibles Provinciales</t>
  </si>
  <si>
    <t xml:space="preserve">      Caja</t>
  </si>
  <si>
    <t xml:space="preserve">      Bancos</t>
  </si>
  <si>
    <t xml:space="preserve">      Inversiones</t>
  </si>
  <si>
    <r>
      <t>2. Ingresos presupuestarios</t>
    </r>
    <r>
      <rPr>
        <sz val="11"/>
        <color theme="1"/>
        <rFont val="Calibri"/>
        <family val="2"/>
        <scheme val="minor"/>
      </rPr>
      <t>, se encuentra compuesta por los rubros e importes detallados en el Estado correspondiente.</t>
    </r>
  </si>
  <si>
    <t>Comentarios:</t>
  </si>
  <si>
    <t>Los ingresos son coincidentes con los montos verificados en el análisis de los recursos percibidos y registrados.</t>
  </si>
  <si>
    <r>
      <t>3. Ingresos no Presupuestarios.</t>
    </r>
    <r>
      <rPr>
        <sz val="11"/>
        <color theme="1"/>
        <rFont val="Calibri"/>
        <family val="2"/>
        <scheme val="minor"/>
      </rPr>
      <t xml:space="preserve"> Fondos de terceros; Otros: Determinar la composición de los mismos y en función a ello, el Auditor Fiscal deberá diseñar su propia estrategia para su verificación.</t>
    </r>
  </si>
  <si>
    <t>no posee</t>
  </si>
  <si>
    <r>
      <t>4. Egresos presupuestarios</t>
    </r>
    <r>
      <rPr>
        <sz val="11"/>
        <color theme="1"/>
        <rFont val="Calibri"/>
        <family val="2"/>
        <scheme val="minor"/>
      </rPr>
      <t xml:space="preserve">, se encuentra compuesta por los rubros e importes detallados en el Estado correspondiente. </t>
    </r>
  </si>
  <si>
    <t>Egr. Presup.</t>
  </si>
  <si>
    <t>Disminución Stock Deuda</t>
  </si>
  <si>
    <t>Inciso 2 y 3</t>
  </si>
  <si>
    <r>
      <t xml:space="preserve">5. Egresos no Presupuestarios. </t>
    </r>
    <r>
      <rPr>
        <sz val="11"/>
        <color theme="1"/>
        <rFont val="Calibri"/>
        <family val="2"/>
        <scheme val="minor"/>
      </rPr>
      <t>Fondos de terceros; Otros Determinar la composición de los mismos y en función a ello, el Auditor Fiscal deberá diseñar su propia estrategia para su verificación.</t>
    </r>
  </si>
  <si>
    <r>
      <t xml:space="preserve">6. </t>
    </r>
    <r>
      <rPr>
        <sz val="11"/>
        <color theme="1"/>
        <rFont val="Calibri"/>
        <family val="2"/>
        <scheme val="minor"/>
      </rPr>
      <t xml:space="preserve">Verificar que el </t>
    </r>
    <r>
      <rPr>
        <b/>
        <sz val="10"/>
        <rFont val="Arial"/>
        <family val="2"/>
      </rPr>
      <t xml:space="preserve">saldo final, </t>
    </r>
    <r>
      <rPr>
        <sz val="11"/>
        <color theme="1"/>
        <rFont val="Calibri"/>
        <family val="2"/>
        <scheme val="minor"/>
      </rPr>
      <t>se encuentre compuesto por los rubros e importes detallados en el Estado</t>
    </r>
    <r>
      <rPr>
        <b/>
        <sz val="10"/>
        <rFont val="Arial"/>
        <family val="2"/>
      </rPr>
      <t xml:space="preserve"> </t>
    </r>
    <r>
      <rPr>
        <sz val="11"/>
        <color theme="1"/>
        <rFont val="Calibri"/>
        <family val="2"/>
        <scheme val="minor"/>
      </rPr>
      <t xml:space="preserve">de Situación del Tesoro. </t>
    </r>
  </si>
  <si>
    <t>Est. Movim. Del Tesoro</t>
  </si>
  <si>
    <t>Est. Situac. Del Tesoro</t>
  </si>
  <si>
    <t xml:space="preserve">1) Valores Activos                                                       </t>
  </si>
  <si>
    <t xml:space="preserve">    Caja</t>
  </si>
  <si>
    <t xml:space="preserve">    Bancos</t>
  </si>
  <si>
    <t xml:space="preserve">    Inversiones Financieras</t>
  </si>
  <si>
    <t xml:space="preserve">    Créditos</t>
  </si>
  <si>
    <t xml:space="preserve">      - Organismos Descentralizados</t>
  </si>
  <si>
    <t xml:space="preserve">      - Tesorería General de la Provincia</t>
  </si>
  <si>
    <t xml:space="preserve">      - Deudores por Venta de Bs. y Serv.</t>
  </si>
  <si>
    <t xml:space="preserve">      - Anticipos otorgados</t>
  </si>
  <si>
    <t xml:space="preserve">      - Otros Créditos</t>
  </si>
  <si>
    <t>AEMT</t>
  </si>
  <si>
    <t>Análisis Estado Movimientos del Tesoro</t>
  </si>
  <si>
    <t>1. Saldos Iniciales</t>
  </si>
  <si>
    <t>2. Ingresos presupuestarios</t>
  </si>
  <si>
    <t>3. Ingresos no presupuestarios</t>
  </si>
  <si>
    <t>5. Egresos no presupuestarios</t>
  </si>
  <si>
    <t>4. Egresos no presupuestarios</t>
  </si>
  <si>
    <t>6. Saldo Final</t>
  </si>
  <si>
    <t>Análisis de Estado Situación del Tesoro</t>
  </si>
  <si>
    <t>Valores Activos:</t>
  </si>
  <si>
    <t>Bancos</t>
  </si>
  <si>
    <t>Cuentas</t>
  </si>
  <si>
    <t>Extractos Bancarios</t>
  </si>
  <si>
    <t>Conciliación Bancaria</t>
  </si>
  <si>
    <t>Analisis CI 2021</t>
  </si>
  <si>
    <t>Fs</t>
  </si>
  <si>
    <t>Saldo F</t>
  </si>
  <si>
    <t>Saldo I</t>
  </si>
  <si>
    <t>Se comprobó la igualdad entre los saldos finales del Estado de Movimientos del Tesoro, con los valores en el Estado de Situación del Tesoro al cierre de Caja y Bancos. El resultado fue positivo. Se verifico documentación de respaldo</t>
  </si>
  <si>
    <t>Inversiones financieras</t>
  </si>
  <si>
    <t>Plazo fijo</t>
  </si>
  <si>
    <t>Actos Administrativos</t>
  </si>
  <si>
    <t>Fecha</t>
  </si>
  <si>
    <t>Monto</t>
  </si>
  <si>
    <t>Intereses Capitalizados</t>
  </si>
  <si>
    <t>Cancelación</t>
  </si>
  <si>
    <t>Renovación</t>
  </si>
  <si>
    <t xml:space="preserve">Nota: </t>
  </si>
  <si>
    <t>por medio de RFE Nº 66/2022 se constituyó nuevo plazo fijo, incorporando el saldo acumulado del plazo fijo anterior (fs 434/5)</t>
  </si>
  <si>
    <t>Corresponde a conceptos de haberes.</t>
  </si>
  <si>
    <t>Valores Pasivos:</t>
  </si>
  <si>
    <t>Devengado</t>
  </si>
  <si>
    <t>Saldo</t>
  </si>
  <si>
    <t>Deuda Flotante</t>
  </si>
  <si>
    <t>Se ha podido constatar los importes expuestos en valores pasivos</t>
  </si>
  <si>
    <r>
      <t xml:space="preserve">1. </t>
    </r>
    <r>
      <rPr>
        <sz val="11"/>
        <color theme="1"/>
        <rFont val="Calibri"/>
        <family val="2"/>
        <scheme val="minor"/>
      </rPr>
      <t>Saldos (31/12) de Caja, Bancos, Inversiones Financieras en plazos fijos, en títulos y valores: Linkear montos de la planilla Anexo V C6.1 EST. Se podrán incorporar papeles de trabajo propios o usar modelos sugeridos en esta plantilla</t>
    </r>
  </si>
  <si>
    <t>AA</t>
  </si>
  <si>
    <t xml:space="preserve">Extractos Bancarios </t>
  </si>
  <si>
    <t xml:space="preserve">Variación Activo Fijo </t>
  </si>
  <si>
    <r>
      <t xml:space="preserve">2. </t>
    </r>
    <r>
      <rPr>
        <sz val="11"/>
        <color theme="1"/>
        <rFont val="Calibri"/>
        <family val="2"/>
        <scheme val="minor"/>
      </rPr>
      <t xml:space="preserve">Créditos: Determinar la composición de los mismos y en función a ello, el Auditor Fiscal deberá diseñar su propia estrategia para la verificación del tipo de crédito de que se trate. </t>
    </r>
  </si>
  <si>
    <t>Valores pasivos</t>
  </si>
  <si>
    <r>
      <t xml:space="preserve">3. </t>
    </r>
    <r>
      <rPr>
        <sz val="11"/>
        <color theme="1"/>
        <rFont val="Calibri"/>
        <family val="2"/>
        <scheme val="minor"/>
      </rPr>
      <t xml:space="preserve">Cotejo de la deuda flotante expuesta con el </t>
    </r>
    <r>
      <rPr>
        <u/>
        <sz val="10"/>
        <rFont val="Arial"/>
        <family val="2"/>
      </rPr>
      <t>saldo impago</t>
    </r>
    <r>
      <rPr>
        <sz val="11"/>
        <color theme="1"/>
        <rFont val="Calibri"/>
        <family val="2"/>
        <scheme val="minor"/>
      </rPr>
      <t xml:space="preserve"> de los incisos 1 a 9, como diferencia entre el monto total del gasto devengado y pagado en cada uno de los mismos. Se deberá linkear la información del Anexo V C1 EPG. Determinar la composición de los mismos y en función a ello, el Auditor Fiscal deberá diseñar su propia estrategia para la verificación del tipo de pasivo de que se trate. </t>
    </r>
  </si>
  <si>
    <t>1. Saldos</t>
  </si>
  <si>
    <t>2. Créditos</t>
  </si>
  <si>
    <t>1. Deuda Flotante/Pasivos</t>
  </si>
  <si>
    <t>AST</t>
  </si>
  <si>
    <t>Los datos expuestos en el presente Estado o cuadro, han sido analizados en las tareas de auditoría efectuadas en cada uno de los estados que componen la Cuenta de Inversión, anteriormente descriptos, los cuales han arrojado los resultados expuestos en sus apartados correspondientes.</t>
  </si>
  <si>
    <t>Esquema AIF (Base Devengado)</t>
  </si>
  <si>
    <t>Ingresos Corrientes</t>
  </si>
  <si>
    <t>Recursos de Capital</t>
  </si>
  <si>
    <t>Recursos Figurativos</t>
  </si>
  <si>
    <t>Fuentes de Financiamiento</t>
  </si>
  <si>
    <t>Ejecución Ingresos</t>
  </si>
  <si>
    <t>DIFERENCIA</t>
  </si>
  <si>
    <t>no se refleja en el AIF percibido las Contribuciones Figurativas p/ fin. Aplic. Financieras</t>
  </si>
  <si>
    <t>Base Devengado</t>
  </si>
  <si>
    <t>Base Caja</t>
  </si>
  <si>
    <t>Gastos en Personal</t>
  </si>
  <si>
    <t>Bienes de Consumo</t>
  </si>
  <si>
    <t>Servicios No Personales</t>
  </si>
  <si>
    <t>Transf. p/financ. Gtos. Ctes.</t>
  </si>
  <si>
    <t>Gastos Corrientes (B. Dev.)</t>
  </si>
  <si>
    <t>Gastos Corrientes (B. Caja.)</t>
  </si>
  <si>
    <t>Inciso 4 – Bienes de Uso</t>
  </si>
  <si>
    <t>Gastos de Capital (B. Dev.)</t>
  </si>
  <si>
    <t>Gastos de Capital (B. Pag.)</t>
  </si>
  <si>
    <t>Gastos Figurativos (B. Dev.)</t>
  </si>
  <si>
    <t>Gastos Figurativos (B. Pag.)</t>
  </si>
  <si>
    <t>Las Fuentes de Financiamiento, en el AIF Devengado, son consecuencia del aumento de los pasivos, y es coincidente con la diferencia en cada uno de los incisos, entre lo devengado y lo pagado (del estado de ejecución de gastos), mas .-</t>
  </si>
  <si>
    <t>AIF Devengado</t>
  </si>
  <si>
    <t>AIF PAGADO</t>
  </si>
  <si>
    <t>Disminución Inv.Fin</t>
  </si>
  <si>
    <t>Contibuciones Figurativas</t>
  </si>
  <si>
    <t>Coincide este total con el pago de deuda del ejercicio anterior (Obligaciones del Tesoro)</t>
  </si>
  <si>
    <t>AEAIF</t>
  </si>
  <si>
    <t>Análisis ESQUEMA AHORRO-INVERSION-FINANCIAMIENTO (BASE CAJA Y DEV)</t>
  </si>
  <si>
    <t>Análisis EAIF (Base Caja y Devengado)</t>
  </si>
  <si>
    <t>Esquema AIF (Base Caja)</t>
  </si>
  <si>
    <r>
      <t>Ingresos Corrientes, recursos de capital, recursos figurativos, fuentes de financiamiento</t>
    </r>
    <r>
      <rPr>
        <b/>
        <sz val="10"/>
        <rFont val="Calibri"/>
        <family val="2"/>
        <scheme val="minor"/>
      </rPr>
      <t>:</t>
    </r>
  </si>
  <si>
    <r>
      <t xml:space="preserve">1. </t>
    </r>
    <r>
      <rPr>
        <sz val="11"/>
        <color theme="1"/>
        <rFont val="Calibri"/>
        <family val="2"/>
        <scheme val="minor"/>
      </rPr>
      <t>En ambos estados verificar que se corresponden con la sumatoria de las partidas de ingresos correspondientes en la Ejecución Presupuestaria de Recursos.</t>
    </r>
  </si>
  <si>
    <r>
      <t>Gastos Corrientes</t>
    </r>
    <r>
      <rPr>
        <b/>
        <sz val="10"/>
        <rFont val="Calibri"/>
        <family val="2"/>
        <scheme val="minor"/>
      </rPr>
      <t>:</t>
    </r>
  </si>
  <si>
    <r>
      <t xml:space="preserve">2. </t>
    </r>
    <r>
      <rPr>
        <sz val="11"/>
        <color theme="1"/>
        <rFont val="Calibri"/>
        <family val="2"/>
        <scheme val="minor"/>
      </rPr>
      <t xml:space="preserve">En el </t>
    </r>
    <r>
      <rPr>
        <u/>
        <sz val="10"/>
        <rFont val="Calibri"/>
        <family val="2"/>
        <scheme val="minor"/>
      </rPr>
      <t>Esquema base devengado</t>
    </r>
    <r>
      <rPr>
        <sz val="11"/>
        <color theme="1"/>
        <rFont val="Calibri"/>
        <family val="2"/>
        <scheme val="minor"/>
      </rPr>
      <t xml:space="preserve">, cotejar que la suma de los montos expuestos como total gastos corrientes sea coincidente con la sumatoria de gastos en Personal, Bienes de Consumo, Servicios no Personales y Transferencias para financiar gastos corrientes y con el monto denunciado en la etapa devengado expuesto en el Estado de Ejecución de Gasto, en los incisos 1, 2, 3 y 5. </t>
    </r>
  </si>
  <si>
    <r>
      <t>Gastos de Capital</t>
    </r>
    <r>
      <rPr>
        <b/>
        <sz val="10"/>
        <rFont val="Calibri"/>
        <family val="2"/>
        <scheme val="minor"/>
      </rPr>
      <t>:</t>
    </r>
  </si>
  <si>
    <r>
      <t>Gastos Figurativos</t>
    </r>
    <r>
      <rPr>
        <b/>
        <sz val="10"/>
        <rFont val="Calibri"/>
        <family val="2"/>
        <scheme val="minor"/>
      </rPr>
      <t>:</t>
    </r>
  </si>
  <si>
    <r>
      <t>Aplicaciones Financieras</t>
    </r>
    <r>
      <rPr>
        <u/>
        <sz val="10"/>
        <rFont val="Calibri"/>
        <family val="2"/>
        <scheme val="minor"/>
      </rPr>
      <t>:</t>
    </r>
    <r>
      <rPr>
        <sz val="11"/>
        <color theme="1"/>
        <rFont val="Calibri"/>
        <family val="2"/>
        <scheme val="minor"/>
      </rPr>
      <t xml:space="preserve"> (se ofrecen ejemplos de procedimientos a aplicar, los que deberán adecuarse de acuerdo a los conceptos a verificar en cada caso)</t>
    </r>
  </si>
  <si>
    <t>1. Recursos</t>
  </si>
  <si>
    <r>
      <rPr>
        <sz val="11"/>
        <color theme="1"/>
        <rFont val="Calibri"/>
        <family val="2"/>
        <scheme val="minor"/>
      </rPr>
      <t xml:space="preserve">En el </t>
    </r>
    <r>
      <rPr>
        <u/>
        <sz val="10"/>
        <rFont val="Calibri"/>
        <family val="2"/>
        <scheme val="minor"/>
      </rPr>
      <t>Esquema base caja</t>
    </r>
    <r>
      <rPr>
        <sz val="11"/>
        <color theme="1"/>
        <rFont val="Calibri"/>
        <family val="2"/>
        <scheme val="minor"/>
      </rPr>
      <t xml:space="preserve">, cotejar que la suma de los montos expuestos como total gastos corrientes sea coincidente con la sumatoria de gastos en Personal, Bienes de Consumo, Servicios no Personales y Transferencias para financiar gastos corrientes y con el monto denunciado en la etapa pagado expuesto en el Estado de Ejecución de Gasto, en los incisos 1, 2, 3 y 5. </t>
    </r>
  </si>
  <si>
    <r>
      <t xml:space="preserve">3. </t>
    </r>
    <r>
      <rPr>
        <sz val="11"/>
        <color theme="1"/>
        <rFont val="Calibri"/>
        <family val="2"/>
        <scheme val="minor"/>
      </rPr>
      <t xml:space="preserve">En el </t>
    </r>
    <r>
      <rPr>
        <u/>
        <sz val="10"/>
        <rFont val="Calibri"/>
        <family val="2"/>
        <scheme val="minor"/>
      </rPr>
      <t>Esquema base devengado</t>
    </r>
    <r>
      <rPr>
        <sz val="11"/>
        <color theme="1"/>
        <rFont val="Calibri"/>
        <family val="2"/>
        <scheme val="minor"/>
      </rPr>
      <t xml:space="preserve">, cotejar que la suma de los montos expuestos como total gastos de capital, sea coincidente con la sumatoria de gastos denunciado en la etapa devengado del inciso 4 Bienes de Uso, inciso 5 y inciso 6, etc, en el Estado de Ejecución de Gasto. </t>
    </r>
  </si>
  <si>
    <t>3. Gastos de Capital</t>
  </si>
  <si>
    <t xml:space="preserve">2. Gastos Corrientes </t>
  </si>
  <si>
    <r>
      <rPr>
        <sz val="11"/>
        <color theme="1"/>
        <rFont val="Calibri"/>
        <family val="2"/>
        <scheme val="minor"/>
      </rPr>
      <t xml:space="preserve">En el </t>
    </r>
    <r>
      <rPr>
        <u/>
        <sz val="10"/>
        <rFont val="Calibri"/>
        <family val="2"/>
        <scheme val="minor"/>
      </rPr>
      <t>Esquema base caja</t>
    </r>
    <r>
      <rPr>
        <sz val="11"/>
        <color theme="1"/>
        <rFont val="Calibri"/>
        <family val="2"/>
        <scheme val="minor"/>
      </rPr>
      <t>, cotejar que la suma de los montos expuestos como total gastos de capital, sea coincidente con la sumatoria de gastos denunciado en la etapa pagado del inciso 4 Bienes de Uso, inciso 5, inciso 6, etc, en el Estado de Ejecución de Gasto.</t>
    </r>
  </si>
  <si>
    <r>
      <t xml:space="preserve">4. </t>
    </r>
    <r>
      <rPr>
        <sz val="11"/>
        <color theme="1"/>
        <rFont val="Calibri"/>
        <family val="2"/>
        <scheme val="minor"/>
      </rPr>
      <t>En el</t>
    </r>
    <r>
      <rPr>
        <u/>
        <sz val="10"/>
        <rFont val="Calibri"/>
        <family val="2"/>
        <scheme val="minor"/>
      </rPr>
      <t xml:space="preserve"> Esquema base devengado</t>
    </r>
    <r>
      <rPr>
        <sz val="11"/>
        <color theme="1"/>
        <rFont val="Calibri"/>
        <family val="2"/>
        <scheme val="minor"/>
      </rPr>
      <t xml:space="preserve">, cotejar que la suma de los montos expuestos como total gastos de figurativos, sea coincidente con el total de gastos denunciado en la etapa devengado del inciso 9 Gastos Figurativos, en el Estado de Ejecución de Gasto. </t>
    </r>
  </si>
  <si>
    <r>
      <rPr>
        <sz val="11"/>
        <color theme="1"/>
        <rFont val="Calibri"/>
        <family val="2"/>
        <scheme val="minor"/>
      </rPr>
      <t xml:space="preserve">En el </t>
    </r>
    <r>
      <rPr>
        <u/>
        <sz val="10"/>
        <rFont val="Calibri"/>
        <family val="2"/>
        <scheme val="minor"/>
      </rPr>
      <t>Esquema base caja</t>
    </r>
    <r>
      <rPr>
        <sz val="11"/>
        <color theme="1"/>
        <rFont val="Calibri"/>
        <family val="2"/>
        <scheme val="minor"/>
      </rPr>
      <t xml:space="preserve">, cotejar que la suma de los montos expuestos como total gastos de figurativos, sea coincidente con el total de gastos denunciado en la etapa del pagado del inciso 9 Gastos Figurativos, en el Estado de Ejecución de Gasto. </t>
    </r>
  </si>
  <si>
    <r>
      <t xml:space="preserve">5. </t>
    </r>
    <r>
      <rPr>
        <sz val="11"/>
        <color theme="1"/>
        <rFont val="Calibri"/>
        <family val="2"/>
        <scheme val="minor"/>
      </rPr>
      <t>Disminución de la Inversión Financiera: Por ejemplo “Venta de títulos y valores” , cotejar la coincidencia con la Ejecución Presupuestaria de Recursos.</t>
    </r>
  </si>
  <si>
    <r>
      <t>Fuentes de Financiamiento:</t>
    </r>
    <r>
      <rPr>
        <b/>
        <sz val="10"/>
        <rFont val="Calibri"/>
        <family val="2"/>
        <scheme val="minor"/>
      </rPr>
      <t xml:space="preserve"> </t>
    </r>
    <r>
      <rPr>
        <sz val="11"/>
        <color theme="1"/>
        <rFont val="Calibri"/>
        <family val="2"/>
        <scheme val="minor"/>
      </rPr>
      <t>(se deberá evaluar la estrategia de control en cada caso, incorporando los papeles de trabajo correspondientes)</t>
    </r>
  </si>
  <si>
    <t>4. Gastos Figurativos</t>
  </si>
  <si>
    <t>5. Fuentes de Financiamiento</t>
  </si>
  <si>
    <r>
      <t xml:space="preserve">6. </t>
    </r>
    <r>
      <rPr>
        <sz val="11"/>
        <color theme="1"/>
        <rFont val="Calibri"/>
        <family val="2"/>
        <scheme val="minor"/>
      </rPr>
      <t>Disminución de disponibilidades: A fin de validar dicho importe comparar los saldos de Disponibilidades (caja y depósitos a la vista) al 31/12, expuestos en el Estado de Situación del Tesoro, con igual Estado del ejercicio anterior.</t>
    </r>
  </si>
  <si>
    <t>6. Disminución de Disponibilidades</t>
  </si>
  <si>
    <r>
      <t xml:space="preserve">7. </t>
    </r>
    <r>
      <rPr>
        <sz val="11"/>
        <color theme="1"/>
        <rFont val="Calibri"/>
        <family val="2"/>
        <scheme val="minor"/>
      </rPr>
      <t>Incremento de Inversiones Financieras Temporarias:
-Incremento de plazos fijos: A fin de verificar la veracidad de la información, comparar en primer término los valores plasmados para Inversiones Financieras en los Estados de Situación del Tesoro, del ejercicio anterior y del presente ejercicio.</t>
    </r>
  </si>
  <si>
    <r>
      <t xml:space="preserve">8. </t>
    </r>
    <r>
      <rPr>
        <sz val="11"/>
        <color theme="1"/>
        <rFont val="Calibri"/>
        <family val="2"/>
        <scheme val="minor"/>
      </rPr>
      <t>Amortización de deuda y disminución de otros pasivos: verificar que dicho valor se corresponda con la cancelación de la deuda flotante del ejercicio anterior, según Estado de Situación del Tesoro al cierre del ejercicio anterior y el servicio de la Deuda (amortización inciso 7)</t>
    </r>
  </si>
  <si>
    <t>Se deberán linkear los datos de los respectivos estado cargados e incorporar análisis</t>
  </si>
  <si>
    <t>Cuadros Cuenta de Inversión</t>
  </si>
  <si>
    <t xml:space="preserve">Cada planilla cargada se deberá linkear con las solapas de análisis a los efectos de evitar la duplicidad en el ingreso de los datos. </t>
  </si>
  <si>
    <t>1. Cruce Cuadro 2 y Cuadro 9</t>
  </si>
  <si>
    <t>2. Monto Auditado:  En función a lo determinado en el punto anterior, verificar la correcta clasificación de los recursos por parte del ente auditado. Dada la diversidad y naturaleza de los recursos que se perciben en los diferentes organismos y la imposibilidad de establecer un procedimiento único para su control, el Auditor Fiscal deberá diseñar su propia estrategia para la verificación del tipo de recurso de que se trate. Se podrán incorporar los papeles de trabajo realizados en la tarea del control anual. Se deberá detallar el % del recurso analizado, el que será plasmado en la conclusión.</t>
  </si>
  <si>
    <t>2. Recurso Auditado</t>
  </si>
  <si>
    <t>7. Aplicaciones financiera</t>
  </si>
  <si>
    <t>8. Amortización de la deuda y disminución de otros pasivos</t>
  </si>
  <si>
    <t>Papeles de Trabajo</t>
  </si>
  <si>
    <t>Los papeles de trabajo son sugeridos y contienen procedimientos mínimos a cubrir. Se podrán pegar papeles de trabajo realizados en otros archivos durante el ejercicio, así como también se podrá implementar este archivo para la compilación de información que se obtiene durante la tarea habitual y diaria de control, en forma resumida. Se evitó la parametrización de formularios tipos preestablecidos, atento a que cada organismo puede contar con características específicas que deben quedar plasmadas en los papeles de trabajo y a su vez, se evita el copiado de datos ya analizados en otros formatos.</t>
  </si>
  <si>
    <t>Indice</t>
  </si>
  <si>
    <t>El presente archivo consta de dos partes definidas: 1. Carga de dato y 2. Cruce de datos y análisis</t>
  </si>
  <si>
    <t>En la sección 1 se deberá cargar toda la información relativa al expediente, ley de presupuesto, distribución analítica de créditos, cuenta de inversión, etc., que deberá alimentar el resto de las planillas integrantes, a los efectos de evitar los errores de copiado manuales, y la duplicidad de la carga.</t>
  </si>
  <si>
    <t>Datos</t>
  </si>
  <si>
    <t>Datos cuenta de inversión</t>
  </si>
  <si>
    <t>Expediente interno</t>
  </si>
  <si>
    <t>Expediente Externo</t>
  </si>
  <si>
    <t>Cuenta de inversión</t>
  </si>
  <si>
    <t>Acto Admin.</t>
  </si>
  <si>
    <t>Suscribiente</t>
  </si>
  <si>
    <t>Responsabilidad Fiscal</t>
  </si>
  <si>
    <t>Informe Contable CI</t>
  </si>
  <si>
    <t xml:space="preserve">Fuente:   </t>
  </si>
  <si>
    <t>545-580</t>
  </si>
  <si>
    <t>Carácter</t>
  </si>
  <si>
    <t>Presidente</t>
  </si>
  <si>
    <t>La leyenda se autocompleta desde la solapa datos</t>
  </si>
  <si>
    <t>Firmado por quien suscribe sólo a los efectos de su identificación con el  incorporado al Expediente Nº 143-TCP-2023</t>
  </si>
  <si>
    <t>Fiscalia de estado</t>
  </si>
  <si>
    <t>164-TCP-2023</t>
  </si>
  <si>
    <t>180/2024 Let…</t>
  </si>
  <si>
    <t>Disposici Nº 124/2024</t>
  </si>
  <si>
    <t>sucre</t>
  </si>
  <si>
    <t>31/03/2024</t>
  </si>
  <si>
    <r>
      <t>Las leyendas debajo de los cuadros con información del acto administrativo y de los expedientes, se autocompletan habiendo cargado la planilla</t>
    </r>
    <r>
      <rPr>
        <b/>
        <sz val="13"/>
        <color theme="1"/>
        <rFont val="Liberation Serif"/>
        <family val="1"/>
      </rPr>
      <t xml:space="preserve"> DATOS</t>
    </r>
  </si>
  <si>
    <t>ESP. Estado de Situación Patrimonial</t>
  </si>
  <si>
    <t>Saldos al 31/12 de Caja y Bancos: Se corroboró la igualdad entre los saldos finales del presente cuadro y los montos expuestos en el Estado de Situación del Tesoro (Cuadro Nº 6) (Caja y Bancos) y Estado de Movimientos del Tesoro (Cuadro Nº 7)</t>
  </si>
  <si>
    <t>Inversiones</t>
  </si>
  <si>
    <t>Se analizó la composición de las inversiones que componen el cuadro a los efectos de verificar su clasificación en Corriente o No Corriente</t>
  </si>
  <si>
    <t>Determinar la composición de los mismos y en función a ello, el Auditor Fiscal deberá diseñar su propia estrategia para la verificación del tipo de crédito de que se trate.</t>
  </si>
  <si>
    <t>Se analizó la composición de los créditos que componen el cuadro a los efectos de verificar correcta valuación y su clasificación en Corriente o No Corriente</t>
  </si>
  <si>
    <t>Bienes de Cambio/Consumo</t>
  </si>
  <si>
    <t>Determinar la composición de los mismos y en función a ello, el Auditor Fiscal deberá diseñar su propia estrategia para la verificación del tipo de activo de que se trate.</t>
  </si>
  <si>
    <t>Se solicitó el stock de bienes de uso valorizados al 31/12/2022 a los efectos de validar el monto expuesto en el cuadro.</t>
  </si>
  <si>
    <t>Se solicitó el stock de bienes intangibles valorizados al 31/12/2022 a los efectos de validar el monto expuesto en el cuadro.</t>
  </si>
  <si>
    <t>En función de la composición del rubro, el Auditor Fiscal deberá diseñar su propia estrategia para la verificación del tipo de bien de que se trate.</t>
  </si>
  <si>
    <t>Deudas a corto/largo plazo
Endeudamiento público</t>
  </si>
  <si>
    <t>Determinar la composición de los mismos y en función a ello, el Auditor Fiscal deberá diseñar su propia estrategia para la verificación del tipo de deuda de que se trate.</t>
  </si>
  <si>
    <t>Se corroboró la igualdad entre los saldos finales del presente cuadro y los montos expuestos en el Estado de Situación del Tesoro, Estado de Deuda Pública, Estado de Evolución de la Deuda Pública</t>
  </si>
  <si>
    <t>Se analizó la composición de los pasivos que componen el cuadro a los efectos de verificar correcta valuación y su clasificación en Corriente o No Corriente</t>
  </si>
  <si>
    <t>Fondos de Terceros y en Garantía</t>
  </si>
  <si>
    <t>Previsiones y reservas técnicas</t>
  </si>
  <si>
    <t>Otros Pasivos</t>
  </si>
  <si>
    <t>Se deberá informar el resultado obtenido</t>
  </si>
  <si>
    <t>Saldos al 31/12 de Inversiones Financieras: Se corroboró la igualdad entre los saldos finales del presente cuadro y los montos expuestos en el Estado de Situación del Tesoro (Cuadro Nº 6) (Caja y Bancos) y Estado de Movimientos del Tesoro (Cuadro Nº 7)</t>
  </si>
  <si>
    <t>Se corroboró la igualdad entre los saldos finales del presente cuadro y los montos expuestos en el Estado de Situación del Tesoro (Cuadro Nº 6) (Caja y Bancos).</t>
  </si>
  <si>
    <t>Se solicitó el stock de bienes de cambio/consumo valorizados al 31/12/2022 a los efectos de validar el monto expuesto en el cuadro.</t>
  </si>
  <si>
    <t>Se solicitaron mayores de las cuentas asociadas a los efectos de verificar altas y bajas del ejercicio.</t>
  </si>
  <si>
    <t>Ej.: Se cruzaron las altas del ejercicio con los registros expuestos en la Ejecución Presupuestaria de Gastos, así como se cruzaron las bajas por ventas con los registros expuesto en la Ejecución Presupuestaria de Recursos.</t>
  </si>
  <si>
    <t>Ej.: Se analizó el impacto de las bajas por ventas en el costo de ventas de bienes y servicios del Estado de Recursos y Gastos.</t>
  </si>
  <si>
    <t>Ej.: Se cruzaron las altas del ejercicio con los registros expuestos en la Ejecución Presupuestaria de Gastos, así como se cruzaron las bajas por ventas con los registros expuesto en la Ejecución Presupuestaria de Recursos. En el caso de las bajas por desuso, se ha verificado la documentación correspondiente.</t>
  </si>
  <si>
    <t>Ej.: Se analizó el cálculo de depreciaciones con su impacto en el Estado de Recursos y Gastos.</t>
  </si>
  <si>
    <t xml:space="preserve">Se complementa el análisis del presente rubro con el Informe Contable Nº xx/xxx Letra: TCP-xxx Bienes del Estado </t>
  </si>
  <si>
    <t>Determinar la composición de los mismos y en función a ello, el Auditor Fiscal deberá diseñar su propia estrategia para la verificación de los montos expuestos.</t>
  </si>
  <si>
    <t>ERYG. Estado de Recursos y Gastos</t>
  </si>
  <si>
    <t>Recursos y Gastos</t>
  </si>
  <si>
    <t xml:space="preserve">Se deberán confrontar los montos auditados en el Estado de Ejecución Presupuestaria de Gastos /Recursos con los montos expuestos en el Estado de Recursos y Gastos, con el fin de corroborar los incisos que impactan en el Estado de Recursos y Gastos y su exposición. 
Para los gastos/recursos ejecutados que impactan en capital o en aplicaciones financieras se analizará la matriz de conversión de Gastos de Capital y Aplicaciones Financieras o Matriz Recursos de Capital y Aplicaciones Financieras. 
La Plantilla Cuadros Modelo Cuenta de Inversión contiene información útil para facilitar el cruce de datos, no obstante, contiene información mínima que deberá ser corroborada de acuerdo al organismo bajo análisis.
En todos los casos, se podrá solicitar el Balance general al cierre del ejercicio, y mayores de cuentas para un mejor análisis.
</t>
  </si>
  <si>
    <t>Estado Situación Patrimonial</t>
  </si>
  <si>
    <t>ESP</t>
  </si>
  <si>
    <t>ERYG</t>
  </si>
  <si>
    <t>Estado de Recursos y gastos</t>
  </si>
  <si>
    <t>EEPN</t>
  </si>
  <si>
    <t>Estado de Evolución Patrimonio Neto</t>
  </si>
  <si>
    <t>Acto Administrativo Distribución de Recursos y Gastos</t>
  </si>
  <si>
    <t>Acto Admin.:</t>
  </si>
  <si>
    <t>Inciso</t>
  </si>
  <si>
    <t>Montos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</si>
</sst>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 #,##0.00_ ;_ * \-#,##0.00_ ;_ * &quot;-&quot;??_ ;_ @_ "/>
    <numFmt numFmtId="164" formatCode="#,##0.00;[Red]&quot;-&quot;#,##0.00"/>
    <numFmt numFmtId="165" formatCode="dd/mm/yy"/>
    <numFmt numFmtId="166" formatCode="#,##0;[Red]&quot;-&quot;#,##0"/>
    <numFmt numFmtId="167" formatCode="#,##0.00;[Red]#,##0.00"/>
  </numFmts>
  <fonts count="6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Liberation Serif"/>
      <family val="1"/>
    </font>
    <font>
      <b/>
      <sz val="12"/>
      <color theme="1"/>
      <name val="Liberation Serif"/>
      <family val="1"/>
    </font>
    <font>
      <b/>
      <sz val="13"/>
      <color theme="1"/>
      <name val="Liberation Serif"/>
      <family val="1"/>
    </font>
    <font>
      <sz val="13"/>
      <color theme="1"/>
      <name val="Liberation Serif"/>
      <family val="1"/>
    </font>
    <font>
      <sz val="11"/>
      <color theme="1"/>
      <name val="Liberation Serif"/>
      <family val="1"/>
    </font>
    <font>
      <sz val="13"/>
      <name val="Liberation Serif"/>
      <family val="1"/>
    </font>
    <font>
      <b/>
      <sz val="13"/>
      <name val="Liberation Serif"/>
      <family val="1"/>
    </font>
    <font>
      <b/>
      <u/>
      <sz val="13"/>
      <name val="Liberation Serif"/>
      <family val="1"/>
    </font>
    <font>
      <b/>
      <sz val="10"/>
      <color theme="1"/>
      <name val="Calibri"/>
      <family val="2"/>
      <scheme val="minor"/>
    </font>
    <font>
      <sz val="10"/>
      <color theme="1"/>
      <name val="Calibri"/>
      <family val="2"/>
      <scheme val="minor"/>
    </font>
    <font>
      <sz val="10"/>
      <color theme="1"/>
      <name val="Liberation Serif"/>
      <family val="1"/>
    </font>
    <font>
      <sz val="10"/>
      <name val="Liberation Serif"/>
      <family val="1"/>
    </font>
    <font>
      <b/>
      <sz val="10"/>
      <color theme="1"/>
      <name val="Liberation Serif"/>
      <family val="1"/>
    </font>
    <font>
      <b/>
      <sz val="11"/>
      <color theme="1"/>
      <name val="Liberation Serif"/>
      <family val="1"/>
    </font>
    <font>
      <u/>
      <sz val="11"/>
      <color theme="10"/>
      <name val="Calibri"/>
      <family val="2"/>
      <scheme val="minor"/>
    </font>
    <font>
      <b/>
      <sz val="9"/>
      <name val="Arial"/>
      <family val="2"/>
    </font>
    <font>
      <b/>
      <sz val="8"/>
      <name val="Arial"/>
      <family val="2"/>
    </font>
    <font>
      <sz val="9"/>
      <name val="Arial"/>
      <family val="2"/>
    </font>
    <font>
      <sz val="8"/>
      <name val="Arial"/>
      <family val="2"/>
    </font>
    <font>
      <sz val="11"/>
      <color theme="1"/>
      <name val="Calibri"/>
      <family val="2"/>
    </font>
    <font>
      <b/>
      <sz val="10"/>
      <name val="Arial"/>
      <family val="2"/>
    </font>
    <font>
      <u/>
      <sz val="10"/>
      <name val="Arial"/>
      <family val="2"/>
    </font>
    <font>
      <sz val="10"/>
      <name val="Arial"/>
      <family val="2"/>
    </font>
    <font>
      <u/>
      <sz val="13"/>
      <name val="Arial"/>
      <family val="2"/>
    </font>
    <font>
      <b/>
      <u/>
      <sz val="11"/>
      <color theme="10"/>
      <name val="Calibri"/>
      <family val="2"/>
      <scheme val="minor"/>
    </font>
    <font>
      <i/>
      <sz val="10"/>
      <name val="Arial"/>
      <family val="2"/>
    </font>
    <font>
      <i/>
      <sz val="8"/>
      <name val="Arial"/>
      <family val="2"/>
    </font>
    <font>
      <b/>
      <i/>
      <sz val="10"/>
      <name val="Arial"/>
      <family val="2"/>
    </font>
    <font>
      <b/>
      <u/>
      <sz val="10"/>
      <name val="Arial"/>
      <family val="2"/>
    </font>
    <font>
      <sz val="10"/>
      <color rgb="FF000000"/>
      <name val="Liberation Serif"/>
      <family val="1"/>
    </font>
    <font>
      <sz val="11"/>
      <color rgb="FF000000"/>
      <name val="Liberation Serif"/>
      <family val="1"/>
    </font>
    <font>
      <b/>
      <i/>
      <sz val="8"/>
      <name val="Arial"/>
      <family val="2"/>
    </font>
    <font>
      <b/>
      <sz val="10"/>
      <name val="Calibri"/>
      <family val="2"/>
      <scheme val="minor"/>
    </font>
    <font>
      <sz val="10"/>
      <name val="Calibri"/>
      <family val="2"/>
      <scheme val="minor"/>
    </font>
    <font>
      <u/>
      <sz val="10"/>
      <name val="Calibri"/>
      <family val="2"/>
      <scheme val="minor"/>
    </font>
    <font>
      <b/>
      <u/>
      <sz val="10"/>
      <name val="Calibri"/>
      <family val="2"/>
      <scheme val="minor"/>
    </font>
    <font>
      <i/>
      <sz val="10"/>
      <name val="Calibri"/>
      <family val="2"/>
      <scheme val="minor"/>
    </font>
    <font>
      <sz val="9"/>
      <name val="Calibri"/>
      <family val="2"/>
      <scheme val="minor"/>
    </font>
    <font>
      <b/>
      <i/>
      <sz val="10"/>
      <name val="Calibri"/>
      <family val="2"/>
      <scheme val="minor"/>
    </font>
    <font>
      <b/>
      <sz val="9"/>
      <name val="Calibri"/>
      <family val="2"/>
      <scheme val="minor"/>
    </font>
    <font>
      <sz val="8"/>
      <name val="Calibri"/>
      <family val="2"/>
      <scheme val="minor"/>
    </font>
    <font>
      <b/>
      <sz val="8"/>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rgb="FFDDDDDD"/>
        <bgColor rgb="FFCCCCCC"/>
      </patternFill>
    </fill>
    <fill>
      <patternFill patternType="solid">
        <fgColor rgb="FFFFFF00"/>
        <bgColor rgb="FFFFFF00"/>
      </patternFill>
    </fill>
  </fills>
  <borders count="4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right/>
      <top/>
      <bottom style="hair">
        <color auto="1"/>
      </bottom>
      <diagonal/>
    </border>
    <border>
      <left/>
      <right/>
      <top style="hair">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thin">
        <color rgb="FF000000"/>
      </left>
      <right style="thin">
        <color rgb="FF000000"/>
      </right>
      <top style="thin">
        <color rgb="FF000000"/>
      </top>
      <bottom style="thin">
        <color rgb="FF000000"/>
      </bottom>
      <diagonal/>
    </border>
    <border>
      <left/>
      <right/>
      <top/>
      <bottom style="hair">
        <color rgb="FFB2B2B2"/>
      </bottom>
      <diagonal/>
    </border>
    <border>
      <left/>
      <right/>
      <top style="hair">
        <color rgb="FFB2B2B2"/>
      </top>
      <bottom style="hair">
        <color rgb="FFB2B2B2"/>
      </bottom>
      <diagonal/>
    </border>
    <border>
      <left/>
      <right/>
      <top style="hair">
        <color rgb="FFB2B2B2"/>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9" fontId="1" fillId="0" borderId="0" applyFont="0" applyFill="0" applyBorder="0" applyAlignment="0" applyProtection="0"/>
  </cellStyleXfs>
  <cellXfs count="468">
    <xf numFmtId="0" fontId="0" fillId="0" borderId="0" xfId="0"/>
    <xf numFmtId="0" fontId="18" fillId="0" borderId="0" xfId="0" applyFont="1"/>
    <xf numFmtId="0" fontId="20" fillId="0" borderId="0" xfId="0" applyFont="1" applyAlignment="1"/>
    <xf numFmtId="0" fontId="21" fillId="0" borderId="0" xfId="0" applyFont="1" applyAlignment="1"/>
    <xf numFmtId="0" fontId="21" fillId="0" borderId="0" xfId="0" applyFont="1"/>
    <xf numFmtId="0" fontId="21" fillId="0" borderId="0" xfId="0" applyFont="1" applyAlignment="1">
      <alignment vertical="top"/>
    </xf>
    <xf numFmtId="0" fontId="21" fillId="0" borderId="0" xfId="0" applyFont="1" applyAlignment="1">
      <alignment wrapText="1"/>
    </xf>
    <xf numFmtId="0" fontId="21" fillId="0" borderId="0" xfId="0" applyFont="1"/>
    <xf numFmtId="0" fontId="21" fillId="38" borderId="20" xfId="0" applyFont="1" applyFill="1" applyBorder="1"/>
    <xf numFmtId="0" fontId="20" fillId="0" borderId="0" xfId="0" applyFont="1"/>
    <xf numFmtId="0" fontId="21" fillId="0" borderId="0" xfId="0" applyFont="1" applyAlignment="1">
      <alignment horizontal="left"/>
    </xf>
    <xf numFmtId="0" fontId="21" fillId="38" borderId="20" xfId="0" applyFont="1" applyFill="1" applyBorder="1" applyAlignment="1">
      <alignment horizontal="left"/>
    </xf>
    <xf numFmtId="0" fontId="21" fillId="0" borderId="0" xfId="0" applyFont="1" applyAlignment="1">
      <alignment wrapText="1"/>
    </xf>
    <xf numFmtId="0" fontId="21" fillId="38" borderId="10" xfId="0" applyFont="1" applyFill="1" applyBorder="1"/>
    <xf numFmtId="0" fontId="21" fillId="38" borderId="27" xfId="0" applyFont="1" applyFill="1" applyBorder="1"/>
    <xf numFmtId="0" fontId="21" fillId="38" borderId="11" xfId="0" applyFont="1" applyFill="1" applyBorder="1"/>
    <xf numFmtId="0" fontId="21" fillId="38" borderId="24" xfId="0" applyFont="1" applyFill="1" applyBorder="1"/>
    <xf numFmtId="0" fontId="21" fillId="38" borderId="12" xfId="0" applyFont="1" applyFill="1" applyBorder="1"/>
    <xf numFmtId="0" fontId="21" fillId="38" borderId="25" xfId="0" applyFont="1" applyFill="1" applyBorder="1"/>
    <xf numFmtId="0" fontId="20" fillId="0" borderId="0" xfId="0" applyFont="1" applyAlignment="1">
      <alignment horizontal="left"/>
    </xf>
    <xf numFmtId="0" fontId="23" fillId="0" borderId="0" xfId="0" applyFont="1" applyAlignment="1">
      <alignment wrapText="1"/>
    </xf>
    <xf numFmtId="0" fontId="21" fillId="0" borderId="0" xfId="0" applyFont="1"/>
    <xf numFmtId="0" fontId="21" fillId="0" borderId="0" xfId="0" applyFont="1" applyAlignment="1">
      <alignment wrapText="1"/>
    </xf>
    <xf numFmtId="0" fontId="27" fillId="0" borderId="0" xfId="0" applyFont="1" applyAlignment="1"/>
    <xf numFmtId="0" fontId="27" fillId="0" borderId="0" xfId="0" applyFont="1"/>
    <xf numFmtId="0" fontId="27" fillId="0" borderId="0" xfId="0" applyFont="1" applyAlignment="1">
      <alignment vertical="top"/>
    </xf>
    <xf numFmtId="0" fontId="27" fillId="0" borderId="0" xfId="0" applyFont="1" applyAlignment="1">
      <alignment horizontal="left" vertical="top" wrapText="1"/>
    </xf>
    <xf numFmtId="0" fontId="27" fillId="40" borderId="11" xfId="0" applyFont="1" applyFill="1" applyBorder="1" applyAlignment="1">
      <alignment vertical="top"/>
    </xf>
    <xf numFmtId="0" fontId="27" fillId="40" borderId="0" xfId="0" applyFont="1" applyFill="1" applyBorder="1"/>
    <xf numFmtId="0" fontId="27" fillId="40" borderId="24" xfId="0" applyFont="1" applyFill="1" applyBorder="1"/>
    <xf numFmtId="14" fontId="26" fillId="40" borderId="0" xfId="0" applyNumberFormat="1" applyFont="1" applyFill="1" applyBorder="1" applyAlignment="1">
      <alignment horizontal="center"/>
    </xf>
    <xf numFmtId="14" fontId="26" fillId="40" borderId="24" xfId="0" applyNumberFormat="1" applyFont="1" applyFill="1" applyBorder="1" applyAlignment="1">
      <alignment horizontal="center"/>
    </xf>
    <xf numFmtId="0" fontId="26" fillId="40" borderId="19" xfId="0" applyFont="1" applyFill="1" applyBorder="1" applyAlignment="1">
      <alignment vertical="top" wrapText="1"/>
    </xf>
    <xf numFmtId="14" fontId="26" fillId="40" borderId="13" xfId="0" applyNumberFormat="1" applyFont="1" applyFill="1" applyBorder="1" applyAlignment="1">
      <alignment horizontal="center"/>
    </xf>
    <xf numFmtId="14" fontId="27" fillId="40" borderId="25" xfId="0" applyNumberFormat="1" applyFont="1" applyFill="1" applyBorder="1" applyAlignment="1">
      <alignment horizontal="center"/>
    </xf>
    <xf numFmtId="0" fontId="26" fillId="35" borderId="11" xfId="0" applyFont="1" applyFill="1" applyBorder="1" applyAlignment="1">
      <alignment horizontal="center" vertical="top" wrapText="1"/>
    </xf>
    <xf numFmtId="0" fontId="26" fillId="35" borderId="27" xfId="0" applyFont="1" applyFill="1" applyBorder="1" applyAlignment="1">
      <alignment horizontal="center" vertical="top" wrapText="1"/>
    </xf>
    <xf numFmtId="0" fontId="26" fillId="40" borderId="24" xfId="0" applyFont="1" applyFill="1" applyBorder="1" applyAlignment="1">
      <alignment horizontal="center" vertical="top" wrapText="1"/>
    </xf>
    <xf numFmtId="0" fontId="26" fillId="0" borderId="10" xfId="0" applyFont="1" applyBorder="1" applyAlignment="1">
      <alignment vertical="top"/>
    </xf>
    <xf numFmtId="14" fontId="26" fillId="0" borderId="11" xfId="0" applyNumberFormat="1" applyFont="1" applyBorder="1"/>
    <xf numFmtId="14" fontId="26" fillId="0" borderId="15" xfId="0" applyNumberFormat="1" applyFont="1" applyBorder="1"/>
    <xf numFmtId="0" fontId="27" fillId="0" borderId="11" xfId="0" applyFont="1" applyBorder="1" applyAlignment="1">
      <alignment vertical="top"/>
    </xf>
    <xf numFmtId="0" fontId="27" fillId="0" borderId="15" xfId="0" applyFont="1" applyBorder="1" applyAlignment="1">
      <alignment horizontal="left" vertical="top" wrapText="1"/>
    </xf>
    <xf numFmtId="0" fontId="27" fillId="0" borderId="24" xfId="0" applyFont="1" applyBorder="1" applyAlignment="1">
      <alignment horizontal="left" vertical="top" wrapText="1"/>
    </xf>
    <xf numFmtId="0" fontId="26" fillId="0" borderId="17" xfId="0" applyFont="1" applyBorder="1" applyAlignment="1">
      <alignment vertical="top"/>
    </xf>
    <xf numFmtId="0" fontId="27" fillId="0" borderId="17" xfId="0" applyFont="1" applyBorder="1"/>
    <xf numFmtId="0" fontId="27" fillId="0" borderId="20" xfId="0" applyFont="1" applyBorder="1"/>
    <xf numFmtId="0" fontId="26" fillId="0" borderId="11" xfId="0" applyFont="1" applyBorder="1" applyAlignment="1">
      <alignment vertical="top"/>
    </xf>
    <xf numFmtId="0" fontId="27" fillId="0" borderId="11" xfId="0" applyFont="1" applyBorder="1"/>
    <xf numFmtId="0" fontId="27" fillId="0" borderId="15" xfId="0" applyFont="1" applyBorder="1"/>
    <xf numFmtId="0" fontId="27" fillId="34" borderId="11" xfId="0" applyFont="1" applyFill="1" applyBorder="1" applyAlignment="1">
      <alignment vertical="top"/>
    </xf>
    <xf numFmtId="0" fontId="27" fillId="34" borderId="15" xfId="0" applyFont="1" applyFill="1" applyBorder="1" applyAlignment="1">
      <alignment horizontal="left" vertical="top" wrapText="1"/>
    </xf>
    <xf numFmtId="0" fontId="27" fillId="36" borderId="11" xfId="0" applyFont="1" applyFill="1" applyBorder="1" applyAlignment="1">
      <alignment vertical="top"/>
    </xf>
    <xf numFmtId="0" fontId="27" fillId="36" borderId="15" xfId="0" applyFont="1" applyFill="1" applyBorder="1" applyAlignment="1">
      <alignment horizontal="left" vertical="top" wrapText="1"/>
    </xf>
    <xf numFmtId="0" fontId="27" fillId="39" borderId="11" xfId="0" applyFont="1" applyFill="1" applyBorder="1" applyAlignment="1">
      <alignment vertical="top"/>
    </xf>
    <xf numFmtId="0" fontId="27" fillId="39" borderId="15" xfId="0" applyFont="1" applyFill="1" applyBorder="1" applyAlignment="1">
      <alignment horizontal="left" vertical="top" wrapText="1"/>
    </xf>
    <xf numFmtId="0" fontId="27" fillId="0" borderId="12" xfId="0" applyFont="1" applyBorder="1" applyAlignment="1">
      <alignment vertical="top"/>
    </xf>
    <xf numFmtId="0" fontId="27" fillId="0" borderId="12" xfId="0" applyFont="1" applyBorder="1"/>
    <xf numFmtId="0" fontId="27" fillId="0" borderId="16" xfId="0" applyFont="1" applyBorder="1"/>
    <xf numFmtId="0" fontId="27" fillId="36" borderId="16" xfId="0" applyFont="1" applyFill="1" applyBorder="1" applyAlignment="1">
      <alignment vertical="top"/>
    </xf>
    <xf numFmtId="0" fontId="27" fillId="36" borderId="16" xfId="0" applyFont="1" applyFill="1" applyBorder="1" applyAlignment="1">
      <alignment horizontal="left" vertical="top" wrapText="1"/>
    </xf>
    <xf numFmtId="0" fontId="27" fillId="0" borderId="25" xfId="0" applyFont="1" applyBorder="1" applyAlignment="1">
      <alignment horizontal="left" vertical="top" wrapText="1"/>
    </xf>
    <xf numFmtId="0" fontId="27" fillId="0" borderId="18" xfId="0" applyFont="1" applyBorder="1"/>
    <xf numFmtId="0" fontId="27" fillId="0" borderId="19" xfId="0" applyFont="1" applyBorder="1"/>
    <xf numFmtId="0" fontId="26" fillId="38" borderId="20" xfId="0" applyFont="1" applyFill="1" applyBorder="1" applyAlignment="1">
      <alignment vertical="top"/>
    </xf>
    <xf numFmtId="43" fontId="27" fillId="38" borderId="20" xfId="42" applyFont="1" applyFill="1" applyBorder="1"/>
    <xf numFmtId="0" fontId="27" fillId="38" borderId="20" xfId="0" applyFont="1" applyFill="1" applyBorder="1"/>
    <xf numFmtId="0" fontId="26" fillId="0" borderId="0" xfId="0" applyFont="1" applyAlignment="1"/>
    <xf numFmtId="0" fontId="27" fillId="0" borderId="0" xfId="0" applyFont="1" applyAlignment="1">
      <alignment wrapText="1"/>
    </xf>
    <xf numFmtId="0" fontId="26" fillId="0" borderId="0" xfId="0" applyFont="1" applyAlignment="1">
      <alignment horizontal="center"/>
    </xf>
    <xf numFmtId="0" fontId="27" fillId="0" borderId="0" xfId="0" applyFont="1" applyAlignment="1">
      <alignment horizontal="center"/>
    </xf>
    <xf numFmtId="0" fontId="26" fillId="40" borderId="21" xfId="0" applyFont="1" applyFill="1" applyBorder="1" applyAlignment="1">
      <alignment horizontal="center" vertical="center" wrapText="1"/>
    </xf>
    <xf numFmtId="0" fontId="27" fillId="0" borderId="28" xfId="0" applyFont="1" applyBorder="1"/>
    <xf numFmtId="0" fontId="27" fillId="0" borderId="28" xfId="0" applyFont="1" applyBorder="1" applyAlignment="1">
      <alignment wrapText="1"/>
    </xf>
    <xf numFmtId="0" fontId="27" fillId="0" borderId="22" xfId="0" applyFont="1" applyBorder="1"/>
    <xf numFmtId="0" fontId="27" fillId="0" borderId="22" xfId="0" applyFont="1" applyBorder="1" applyAlignment="1">
      <alignment wrapText="1"/>
    </xf>
    <xf numFmtId="0" fontId="26" fillId="0" borderId="22" xfId="0" applyFont="1" applyBorder="1"/>
    <xf numFmtId="0" fontId="27" fillId="0" borderId="15" xfId="0" applyFont="1" applyBorder="1" applyAlignment="1">
      <alignment wrapText="1"/>
    </xf>
    <xf numFmtId="0" fontId="27" fillId="38" borderId="20" xfId="0" applyFont="1" applyFill="1" applyBorder="1" applyAlignment="1">
      <alignment wrapText="1"/>
    </xf>
    <xf numFmtId="0" fontId="27" fillId="40" borderId="11" xfId="0" applyFont="1" applyFill="1" applyBorder="1"/>
    <xf numFmtId="14" fontId="26" fillId="40" borderId="13" xfId="0" applyNumberFormat="1" applyFont="1" applyFill="1" applyBorder="1"/>
    <xf numFmtId="14" fontId="26" fillId="40" borderId="25" xfId="0" applyNumberFormat="1" applyFont="1" applyFill="1" applyBorder="1"/>
    <xf numFmtId="0" fontId="27" fillId="0" borderId="14" xfId="0" applyFont="1" applyBorder="1"/>
    <xf numFmtId="0" fontId="26" fillId="0" borderId="10" xfId="0" applyFont="1" applyBorder="1"/>
    <xf numFmtId="0" fontId="26" fillId="0" borderId="17" xfId="0" applyFont="1" applyBorder="1"/>
    <xf numFmtId="0" fontId="26" fillId="0" borderId="20" xfId="0" applyFont="1" applyBorder="1"/>
    <xf numFmtId="0" fontId="26" fillId="37" borderId="17" xfId="0" applyFont="1" applyFill="1" applyBorder="1"/>
    <xf numFmtId="0" fontId="27" fillId="37" borderId="20" xfId="0" applyFont="1" applyFill="1" applyBorder="1"/>
    <xf numFmtId="0" fontId="26" fillId="40" borderId="10" xfId="0" applyFont="1" applyFill="1" applyBorder="1" applyAlignment="1">
      <alignment horizontal="center"/>
    </xf>
    <xf numFmtId="0" fontId="26" fillId="40" borderId="26" xfId="0" applyFont="1" applyFill="1" applyBorder="1" applyAlignment="1">
      <alignment horizontal="center"/>
    </xf>
    <xf numFmtId="0" fontId="26" fillId="40" borderId="27" xfId="0" applyFont="1" applyFill="1" applyBorder="1" applyAlignment="1">
      <alignment horizontal="center"/>
    </xf>
    <xf numFmtId="0" fontId="27" fillId="0" borderId="13" xfId="0" applyFont="1" applyBorder="1"/>
    <xf numFmtId="0" fontId="27" fillId="0" borderId="25" xfId="0" applyFont="1" applyBorder="1"/>
    <xf numFmtId="14" fontId="26" fillId="0" borderId="17" xfId="0" applyNumberFormat="1" applyFont="1" applyBorder="1"/>
    <xf numFmtId="14" fontId="26" fillId="0" borderId="20" xfId="0" applyNumberFormat="1" applyFont="1" applyBorder="1"/>
    <xf numFmtId="0" fontId="26" fillId="35" borderId="20" xfId="0" applyFont="1" applyFill="1" applyBorder="1" applyAlignment="1">
      <alignment horizontal="center"/>
    </xf>
    <xf numFmtId="0" fontId="27" fillId="35" borderId="15" xfId="0" applyFont="1" applyFill="1" applyBorder="1"/>
    <xf numFmtId="0" fontId="26" fillId="0" borderId="11" xfId="0" applyFont="1" applyBorder="1"/>
    <xf numFmtId="0" fontId="27" fillId="34" borderId="15" xfId="0" applyFont="1" applyFill="1" applyBorder="1"/>
    <xf numFmtId="0" fontId="27" fillId="39" borderId="15" xfId="0" applyFont="1" applyFill="1" applyBorder="1"/>
    <xf numFmtId="0" fontId="27" fillId="34" borderId="15" xfId="0" applyFont="1" applyFill="1" applyBorder="1" applyAlignment="1">
      <alignment wrapText="1"/>
    </xf>
    <xf numFmtId="0" fontId="27" fillId="34" borderId="16" xfId="0" applyFont="1" applyFill="1" applyBorder="1"/>
    <xf numFmtId="0" fontId="26" fillId="38" borderId="17" xfId="0" applyFont="1" applyFill="1" applyBorder="1"/>
    <xf numFmtId="0" fontId="27" fillId="38" borderId="18" xfId="0" applyFont="1" applyFill="1" applyBorder="1"/>
    <xf numFmtId="0" fontId="27" fillId="38" borderId="19" xfId="0" applyFont="1" applyFill="1" applyBorder="1"/>
    <xf numFmtId="0" fontId="26" fillId="38" borderId="20" xfId="0" applyFont="1" applyFill="1" applyBorder="1"/>
    <xf numFmtId="0" fontId="26" fillId="0" borderId="0" xfId="0" applyFont="1"/>
    <xf numFmtId="0" fontId="27" fillId="0" borderId="0" xfId="0" applyFont="1" applyAlignment="1">
      <alignment horizontal="center" vertical="center" wrapText="1"/>
    </xf>
    <xf numFmtId="0" fontId="26" fillId="40" borderId="20"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7" fillId="0" borderId="0" xfId="0" applyFont="1" applyAlignment="1">
      <alignment horizontal="left"/>
    </xf>
    <xf numFmtId="0" fontId="26" fillId="0" borderId="20" xfId="0" applyFont="1" applyBorder="1" applyAlignment="1">
      <alignment horizontal="center" vertical="center" wrapText="1"/>
    </xf>
    <xf numFmtId="0" fontId="26" fillId="0" borderId="20" xfId="0" applyFont="1" applyBorder="1" applyAlignment="1">
      <alignment horizontal="left"/>
    </xf>
    <xf numFmtId="0" fontId="26" fillId="0" borderId="16" xfId="0" applyFont="1" applyBorder="1"/>
    <xf numFmtId="0" fontId="27" fillId="0" borderId="16" xfId="0" applyFont="1" applyBorder="1" applyAlignment="1">
      <alignment horizontal="left"/>
    </xf>
    <xf numFmtId="0" fontId="27" fillId="0" borderId="15" xfId="0" applyFont="1" applyBorder="1" applyAlignment="1">
      <alignment horizontal="left"/>
    </xf>
    <xf numFmtId="0" fontId="26" fillId="0" borderId="16" xfId="0" applyFont="1" applyBorder="1" applyAlignment="1">
      <alignment horizontal="left"/>
    </xf>
    <xf numFmtId="0" fontId="28" fillId="0" borderId="0" xfId="0" applyFont="1" applyAlignment="1"/>
    <xf numFmtId="0" fontId="28" fillId="0" borderId="0" xfId="0" applyFont="1"/>
    <xf numFmtId="0" fontId="30" fillId="0" borderId="0" xfId="0" applyFont="1" applyAlignment="1">
      <alignment vertical="top"/>
    </xf>
    <xf numFmtId="0" fontId="28" fillId="0" borderId="0" xfId="0" applyFont="1" applyAlignment="1">
      <alignment vertical="top"/>
    </xf>
    <xf numFmtId="0" fontId="28" fillId="0" borderId="0" xfId="0" applyFont="1" applyAlignment="1">
      <alignment horizontal="left" vertical="top" wrapText="1"/>
    </xf>
    <xf numFmtId="0" fontId="28" fillId="0" borderId="0" xfId="0" applyFont="1" applyAlignment="1">
      <alignment wrapText="1"/>
    </xf>
    <xf numFmtId="0" fontId="28" fillId="0" borderId="23" xfId="0" applyFont="1" applyBorder="1"/>
    <xf numFmtId="0" fontId="28" fillId="0" borderId="23" xfId="0" applyFont="1" applyBorder="1" applyAlignment="1">
      <alignment wrapText="1"/>
    </xf>
    <xf numFmtId="0" fontId="30" fillId="0" borderId="0" xfId="0" applyFont="1"/>
    <xf numFmtId="0" fontId="29" fillId="0" borderId="0" xfId="0" applyFont="1" applyAlignment="1"/>
    <xf numFmtId="0" fontId="31" fillId="0" borderId="0" xfId="0" applyFont="1"/>
    <xf numFmtId="0" fontId="22" fillId="0" borderId="0" xfId="0" applyFont="1"/>
    <xf numFmtId="0" fontId="26" fillId="0" borderId="15" xfId="0" applyFont="1" applyBorder="1"/>
    <xf numFmtId="0" fontId="26" fillId="0" borderId="0" xfId="0" applyFont="1" applyAlignment="1">
      <alignment horizontal="center" vertical="center" wrapText="1"/>
    </xf>
    <xf numFmtId="0" fontId="27" fillId="0" borderId="24" xfId="0" applyFont="1" applyBorder="1"/>
    <xf numFmtId="0" fontId="31" fillId="0" borderId="0" xfId="0" applyFont="1" applyAlignment="1">
      <alignment horizontal="left"/>
    </xf>
    <xf numFmtId="0" fontId="26" fillId="0" borderId="20" xfId="0" applyFont="1" applyBorder="1" applyAlignment="1">
      <alignment horizontal="center"/>
    </xf>
    <xf numFmtId="0" fontId="27" fillId="0" borderId="15" xfId="0" applyFont="1" applyBorder="1" applyAlignment="1">
      <alignment horizontal="center"/>
    </xf>
    <xf numFmtId="0" fontId="26" fillId="40" borderId="20" xfId="0" applyFont="1" applyFill="1" applyBorder="1" applyAlignment="1">
      <alignment horizontal="center" vertical="center" wrapText="1"/>
    </xf>
    <xf numFmtId="0" fontId="27" fillId="0" borderId="0" xfId="0" applyFont="1"/>
    <xf numFmtId="0" fontId="27" fillId="0" borderId="20" xfId="0" applyFont="1" applyBorder="1"/>
    <xf numFmtId="0" fontId="21" fillId="0" borderId="0" xfId="0" applyFont="1"/>
    <xf numFmtId="0" fontId="26" fillId="0" borderId="20" xfId="0" applyFont="1" applyBorder="1" applyAlignment="1">
      <alignment horizontal="center" vertical="center" wrapText="1"/>
    </xf>
    <xf numFmtId="0" fontId="0" fillId="0" borderId="0" xfId="0"/>
    <xf numFmtId="0" fontId="0" fillId="0" borderId="0" xfId="0"/>
    <xf numFmtId="0" fontId="32" fillId="0" borderId="0" xfId="43"/>
    <xf numFmtId="0" fontId="32" fillId="0" borderId="0" xfId="43" applyAlignment="1">
      <alignment vertical="top"/>
    </xf>
    <xf numFmtId="0" fontId="0" fillId="0" borderId="20" xfId="0" applyBorder="1"/>
    <xf numFmtId="0" fontId="16" fillId="0" borderId="0" xfId="0" applyFont="1"/>
    <xf numFmtId="0" fontId="33" fillId="0" borderId="29" xfId="0" applyFont="1" applyBorder="1" applyAlignment="1">
      <alignment vertical="center" wrapText="1"/>
    </xf>
    <xf numFmtId="0" fontId="33" fillId="0" borderId="30" xfId="0" applyFont="1" applyBorder="1" applyAlignment="1">
      <alignment vertical="center" wrapText="1"/>
    </xf>
    <xf numFmtId="0" fontId="33" fillId="0" borderId="29" xfId="0" applyFont="1" applyBorder="1" applyAlignment="1">
      <alignment horizontal="center" vertical="center" wrapText="1"/>
    </xf>
    <xf numFmtId="0" fontId="33" fillId="0" borderId="29" xfId="0" applyFont="1" applyBorder="1" applyAlignment="1">
      <alignment horizontal="center"/>
    </xf>
    <xf numFmtId="0" fontId="33" fillId="0" borderId="30" xfId="0" applyFont="1" applyBorder="1"/>
    <xf numFmtId="4" fontId="34" fillId="0" borderId="29" xfId="0" applyNumberFormat="1" applyFont="1" applyBorder="1"/>
    <xf numFmtId="0" fontId="35" fillId="0" borderId="29" xfId="0" applyFont="1" applyBorder="1" applyAlignment="1">
      <alignment horizontal="center"/>
    </xf>
    <xf numFmtId="0" fontId="35" fillId="0" borderId="30" xfId="0" applyFont="1" applyBorder="1"/>
    <xf numFmtId="4" fontId="36" fillId="0" borderId="29" xfId="0" applyNumberFormat="1" applyFont="1" applyBorder="1"/>
    <xf numFmtId="0" fontId="33" fillId="0" borderId="32" xfId="0" applyFont="1" applyBorder="1" applyAlignment="1">
      <alignment horizontal="right"/>
    </xf>
    <xf numFmtId="0" fontId="0" fillId="0" borderId="0" xfId="0" applyAlignment="1">
      <alignment horizontal="center"/>
    </xf>
    <xf numFmtId="4" fontId="34" fillId="0" borderId="0" xfId="0" applyNumberFormat="1" applyFont="1" applyBorder="1" applyAlignment="1">
      <alignment horizontal="center"/>
    </xf>
    <xf numFmtId="0" fontId="33" fillId="0" borderId="33" xfId="0" applyFont="1" applyBorder="1"/>
    <xf numFmtId="0" fontId="35" fillId="0" borderId="32" xfId="0" applyFont="1" applyBorder="1"/>
    <xf numFmtId="0" fontId="33" fillId="0" borderId="32" xfId="0" applyFont="1" applyBorder="1"/>
    <xf numFmtId="0" fontId="35" fillId="0" borderId="34" xfId="0" applyFont="1" applyBorder="1"/>
    <xf numFmtId="0" fontId="0" fillId="0" borderId="0" xfId="0" applyAlignment="1">
      <alignment vertical="center" wrapText="1"/>
    </xf>
    <xf numFmtId="4" fontId="36" fillId="0" borderId="0" xfId="0" applyNumberFormat="1" applyFont="1"/>
    <xf numFmtId="0" fontId="0" fillId="0" borderId="0" xfId="0" applyAlignment="1">
      <alignment wrapText="1"/>
    </xf>
    <xf numFmtId="0" fontId="34" fillId="0" borderId="29" xfId="0" applyFont="1" applyBorder="1" applyAlignment="1">
      <alignment vertical="center" wrapText="1"/>
    </xf>
    <xf numFmtId="0" fontId="33" fillId="0" borderId="30" xfId="0" applyFont="1" applyBorder="1" applyAlignment="1">
      <alignment wrapText="1"/>
    </xf>
    <xf numFmtId="0" fontId="35" fillId="0" borderId="30" xfId="0" applyFont="1" applyBorder="1" applyAlignment="1">
      <alignment wrapText="1"/>
    </xf>
    <xf numFmtId="0" fontId="33" fillId="0" borderId="30" xfId="0" applyFont="1" applyBorder="1" applyAlignment="1">
      <alignment horizontal="right" wrapText="1"/>
    </xf>
    <xf numFmtId="0" fontId="0" fillId="0" borderId="0" xfId="0" applyFont="1"/>
    <xf numFmtId="0" fontId="0" fillId="0" borderId="0" xfId="0" applyFont="1" applyAlignment="1">
      <alignment wrapText="1"/>
    </xf>
    <xf numFmtId="0" fontId="0" fillId="0" borderId="0" xfId="0" applyAlignment="1">
      <alignment horizontal="left" vertical="top" wrapText="1"/>
    </xf>
    <xf numFmtId="0" fontId="0" fillId="0" borderId="0" xfId="0" applyAlignment="1">
      <alignment horizontal="left" wrapText="1"/>
    </xf>
    <xf numFmtId="0" fontId="26" fillId="40" borderId="20" xfId="0" applyFont="1" applyFill="1" applyBorder="1" applyAlignment="1">
      <alignment horizontal="center" vertical="center" wrapText="1"/>
    </xf>
    <xf numFmtId="0" fontId="27" fillId="0" borderId="20" xfId="0" applyFont="1" applyBorder="1"/>
    <xf numFmtId="0" fontId="34" fillId="0" borderId="30" xfId="0" applyFont="1" applyBorder="1" applyAlignment="1">
      <alignment horizontal="center" vertical="center" wrapText="1"/>
    </xf>
    <xf numFmtId="0" fontId="27" fillId="0" borderId="0" xfId="0" applyFont="1"/>
    <xf numFmtId="0" fontId="21" fillId="0" borderId="0" xfId="0" applyFont="1"/>
    <xf numFmtId="0" fontId="0" fillId="0" borderId="0" xfId="0"/>
    <xf numFmtId="9" fontId="27" fillId="0" borderId="20" xfId="44" applyFont="1" applyBorder="1"/>
    <xf numFmtId="0" fontId="37" fillId="0" borderId="0" xfId="0" applyFont="1"/>
    <xf numFmtId="0" fontId="0" fillId="35" borderId="20" xfId="0" applyFill="1" applyBorder="1"/>
    <xf numFmtId="0" fontId="0" fillId="0" borderId="0" xfId="0" applyAlignment="1">
      <alignment horizontal="left" vertical="top" wrapText="1"/>
    </xf>
    <xf numFmtId="0" fontId="26" fillId="40" borderId="20" xfId="0" applyFont="1" applyFill="1" applyBorder="1" applyAlignment="1">
      <alignment horizontal="center" vertical="center" wrapText="1"/>
    </xf>
    <xf numFmtId="0" fontId="27" fillId="0" borderId="20" xfId="0" applyFont="1" applyBorder="1"/>
    <xf numFmtId="0" fontId="0" fillId="0" borderId="0" xfId="0" applyFont="1" applyAlignment="1">
      <alignment horizontal="left" vertical="top" wrapText="1"/>
    </xf>
    <xf numFmtId="0" fontId="0" fillId="0" borderId="0" xfId="0"/>
    <xf numFmtId="0" fontId="33" fillId="0" borderId="31" xfId="0" applyFont="1" applyBorder="1" applyAlignment="1">
      <alignment horizontal="left"/>
    </xf>
    <xf numFmtId="0" fontId="26" fillId="35" borderId="20" xfId="0" applyFont="1" applyFill="1" applyBorder="1"/>
    <xf numFmtId="0" fontId="33" fillId="0" borderId="35" xfId="0" applyFont="1" applyBorder="1" applyAlignment="1">
      <alignment horizontal="center" vertical="center" wrapText="1"/>
    </xf>
    <xf numFmtId="0" fontId="0" fillId="35" borderId="20" xfId="0" applyFill="1" applyBorder="1" applyAlignment="1">
      <alignment horizontal="center" vertical="top" wrapText="1"/>
    </xf>
    <xf numFmtId="0" fontId="0" fillId="35" borderId="20" xfId="0" applyFill="1" applyBorder="1" applyAlignment="1">
      <alignment horizontal="center"/>
    </xf>
    <xf numFmtId="0" fontId="26" fillId="0" borderId="14" xfId="0" applyFont="1" applyBorder="1" applyAlignment="1">
      <alignment horizontal="center" vertical="center" wrapText="1"/>
    </xf>
    <xf numFmtId="0" fontId="0" fillId="38" borderId="20" xfId="0" applyFill="1" applyBorder="1"/>
    <xf numFmtId="0" fontId="0" fillId="37" borderId="20" xfId="0" applyFill="1" applyBorder="1"/>
    <xf numFmtId="0" fontId="0" fillId="0" borderId="20" xfId="0" applyFill="1" applyBorder="1"/>
    <xf numFmtId="0" fontId="0" fillId="34" borderId="20" xfId="0" applyFill="1" applyBorder="1"/>
    <xf numFmtId="0" fontId="0" fillId="0" borderId="0" xfId="0" applyAlignment="1">
      <alignment horizontal="left" vertical="top" wrapText="1"/>
    </xf>
    <xf numFmtId="0" fontId="28" fillId="0" borderId="0" xfId="0" applyFont="1" applyAlignment="1">
      <alignment horizontal="left"/>
    </xf>
    <xf numFmtId="0" fontId="28" fillId="0" borderId="0" xfId="0" applyFont="1" applyAlignment="1">
      <alignment horizontal="left" vertical="top" wrapText="1"/>
    </xf>
    <xf numFmtId="0" fontId="27" fillId="0" borderId="0" xfId="0" applyFont="1"/>
    <xf numFmtId="0" fontId="28" fillId="0" borderId="0" xfId="0" applyFont="1"/>
    <xf numFmtId="0" fontId="21" fillId="0" borderId="0" xfId="0" applyFont="1"/>
    <xf numFmtId="0" fontId="20" fillId="0" borderId="0" xfId="0" applyFont="1"/>
    <xf numFmtId="0" fontId="28" fillId="0" borderId="0" xfId="0" applyFont="1" applyAlignment="1">
      <alignment wrapText="1"/>
    </xf>
    <xf numFmtId="0" fontId="0" fillId="0" borderId="0" xfId="0"/>
    <xf numFmtId="0" fontId="0" fillId="0" borderId="17" xfId="0" applyFont="1" applyBorder="1" applyAlignment="1">
      <alignment horizontal="left" vertical="top"/>
    </xf>
    <xf numFmtId="0" fontId="0" fillId="0" borderId="18" xfId="0" applyFont="1" applyBorder="1" applyAlignment="1">
      <alignment horizontal="left" vertical="top" wrapText="1"/>
    </xf>
    <xf numFmtId="0" fontId="0" fillId="0" borderId="0" xfId="0" applyAlignment="1"/>
    <xf numFmtId="0" fontId="0" fillId="0" borderId="17"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18" xfId="0" applyBorder="1" applyAlignment="1"/>
    <xf numFmtId="0" fontId="0" fillId="0" borderId="19" xfId="0" applyBorder="1" applyAlignment="1"/>
    <xf numFmtId="0" fontId="0" fillId="0" borderId="0" xfId="0" applyBorder="1" applyAlignment="1"/>
    <xf numFmtId="0" fontId="0" fillId="0" borderId="17" xfId="0" applyBorder="1"/>
    <xf numFmtId="0" fontId="27" fillId="0" borderId="20" xfId="0" applyFont="1" applyFill="1" applyBorder="1"/>
    <xf numFmtId="43" fontId="0" fillId="0" borderId="0" xfId="42" applyFont="1"/>
    <xf numFmtId="43" fontId="0" fillId="0" borderId="0" xfId="0" applyNumberFormat="1"/>
    <xf numFmtId="0" fontId="38" fillId="0" borderId="0" xfId="0" applyFont="1" applyAlignment="1">
      <alignment wrapText="1"/>
    </xf>
    <xf numFmtId="0" fontId="0" fillId="0" borderId="0" xfId="0" applyAlignment="1">
      <alignment vertical="top" wrapText="1"/>
    </xf>
    <xf numFmtId="0" fontId="38" fillId="0" borderId="0" xfId="0" applyFont="1" applyAlignment="1">
      <alignment horizontal="left" wrapText="1"/>
    </xf>
    <xf numFmtId="0" fontId="38" fillId="0" borderId="29" xfId="0" applyFont="1" applyBorder="1" applyAlignment="1">
      <alignment horizontal="center" vertical="center" wrapText="1"/>
    </xf>
    <xf numFmtId="0" fontId="38" fillId="0" borderId="30" xfId="0" applyFont="1" applyBorder="1" applyAlignment="1">
      <alignment horizontal="left" vertical="center"/>
    </xf>
    <xf numFmtId="4" fontId="38" fillId="0" borderId="29" xfId="0" applyNumberFormat="1" applyFont="1" applyBorder="1" applyAlignment="1">
      <alignment horizontal="right" vertical="center"/>
    </xf>
    <xf numFmtId="0" fontId="0" fillId="0" borderId="30" xfId="0" applyBorder="1" applyAlignment="1">
      <alignment horizontal="left"/>
    </xf>
    <xf numFmtId="4" fontId="0" fillId="0" borderId="29" xfId="0" applyNumberFormat="1" applyBorder="1"/>
    <xf numFmtId="4" fontId="0" fillId="0" borderId="29" xfId="0" applyNumberFormat="1" applyBorder="1" applyAlignment="1">
      <alignment horizontal="right" vertical="center"/>
    </xf>
    <xf numFmtId="0" fontId="38" fillId="0" borderId="30" xfId="0" applyFont="1" applyBorder="1" applyAlignment="1">
      <alignment horizontal="left"/>
    </xf>
    <xf numFmtId="4" fontId="38" fillId="0" borderId="29" xfId="0" applyNumberFormat="1" applyFont="1" applyBorder="1"/>
    <xf numFmtId="4" fontId="38" fillId="0" borderId="20" xfId="0" applyNumberFormat="1" applyFont="1" applyBorder="1"/>
    <xf numFmtId="0" fontId="38" fillId="0" borderId="29" xfId="0" applyFont="1" applyBorder="1" applyAlignment="1">
      <alignment horizontal="center" vertical="center"/>
    </xf>
    <xf numFmtId="0" fontId="38" fillId="0" borderId="20" xfId="0" applyFont="1" applyBorder="1" applyAlignment="1">
      <alignment horizontal="center" vertical="center" wrapText="1"/>
    </xf>
    <xf numFmtId="0" fontId="0" fillId="0" borderId="0" xfId="0" applyAlignment="1">
      <alignment horizontal="left" vertical="top"/>
    </xf>
    <xf numFmtId="0" fontId="38" fillId="0" borderId="0" xfId="0" applyFont="1" applyAlignment="1">
      <alignment horizontal="left" vertical="top" wrapText="1"/>
    </xf>
    <xf numFmtId="0" fontId="16" fillId="35" borderId="0" xfId="0" applyFont="1" applyFill="1"/>
    <xf numFmtId="0" fontId="16" fillId="41" borderId="0" xfId="0" applyFont="1" applyFill="1"/>
    <xf numFmtId="0" fontId="42" fillId="41" borderId="0" xfId="43" applyFont="1" applyFill="1"/>
    <xf numFmtId="0" fontId="27" fillId="0" borderId="0" xfId="0" applyFont="1"/>
    <xf numFmtId="0" fontId="0" fillId="0" borderId="0" xfId="0"/>
    <xf numFmtId="0" fontId="38" fillId="42" borderId="29" xfId="0" applyFont="1" applyFill="1" applyBorder="1" applyAlignment="1">
      <alignment horizontal="center" vertical="center" wrapText="1"/>
    </xf>
    <xf numFmtId="0" fontId="38" fillId="0" borderId="30" xfId="0" applyFont="1" applyBorder="1"/>
    <xf numFmtId="40" fontId="38" fillId="0" borderId="32" xfId="0" applyNumberFormat="1" applyFont="1" applyBorder="1"/>
    <xf numFmtId="40" fontId="38" fillId="0" borderId="31" xfId="0" applyNumberFormat="1" applyFont="1" applyBorder="1"/>
    <xf numFmtId="40" fontId="38" fillId="0" borderId="29" xfId="0" applyNumberFormat="1" applyFont="1" applyBorder="1"/>
    <xf numFmtId="40" fontId="38" fillId="42" borderId="29" xfId="0" applyNumberFormat="1" applyFont="1" applyFill="1" applyBorder="1"/>
    <xf numFmtId="0" fontId="0" fillId="0" borderId="30" xfId="0" applyBorder="1"/>
    <xf numFmtId="40" fontId="0" fillId="0" borderId="32" xfId="0" applyNumberFormat="1" applyBorder="1"/>
    <xf numFmtId="40" fontId="0" fillId="0" borderId="31" xfId="0" applyNumberFormat="1" applyBorder="1"/>
    <xf numFmtId="40" fontId="0" fillId="0" borderId="29" xfId="0" applyNumberFormat="1" applyBorder="1"/>
    <xf numFmtId="40" fontId="0" fillId="42" borderId="29" xfId="0" applyNumberFormat="1" applyFill="1" applyBorder="1"/>
    <xf numFmtId="0" fontId="0" fillId="0" borderId="34" xfId="0" applyBorder="1" applyAlignment="1">
      <alignment horizontal="center"/>
    </xf>
    <xf numFmtId="0" fontId="0" fillId="0" borderId="34" xfId="0" applyBorder="1"/>
    <xf numFmtId="0" fontId="43" fillId="0" borderId="0" xfId="0" applyFont="1" applyAlignment="1">
      <alignment vertical="top"/>
    </xf>
    <xf numFmtId="0" fontId="0" fillId="0" borderId="33" xfId="0" applyBorder="1" applyAlignment="1">
      <alignment horizontal="center"/>
    </xf>
    <xf numFmtId="0" fontId="0" fillId="0" borderId="33" xfId="0" applyBorder="1"/>
    <xf numFmtId="0" fontId="34" fillId="0" borderId="0" xfId="0" applyFont="1" applyAlignment="1">
      <alignment horizontal="left" wrapText="1"/>
    </xf>
    <xf numFmtId="0" fontId="44" fillId="42" borderId="33" xfId="0" applyFont="1" applyFill="1" applyBorder="1" applyAlignment="1">
      <alignment horizontal="center" vertical="center" wrapText="1"/>
    </xf>
    <xf numFmtId="0" fontId="36" fillId="0" borderId="33" xfId="0" applyFont="1" applyBorder="1" applyAlignment="1">
      <alignment horizontal="center" vertical="center" wrapText="1"/>
    </xf>
    <xf numFmtId="0" fontId="36" fillId="42" borderId="33" xfId="0" applyFont="1" applyFill="1" applyBorder="1" applyAlignment="1">
      <alignment horizontal="center" vertical="center" wrapText="1"/>
    </xf>
    <xf numFmtId="4" fontId="36" fillId="42" borderId="0" xfId="0" applyNumberFormat="1" applyFont="1" applyFill="1"/>
    <xf numFmtId="4" fontId="44" fillId="42" borderId="0" xfId="0" applyNumberFormat="1" applyFont="1" applyFill="1"/>
    <xf numFmtId="4" fontId="34" fillId="42" borderId="32" xfId="0" applyNumberFormat="1" applyFont="1" applyFill="1" applyBorder="1"/>
    <xf numFmtId="4" fontId="34" fillId="0" borderId="32" xfId="0" applyNumberFormat="1" applyFont="1" applyBorder="1"/>
    <xf numFmtId="40" fontId="38" fillId="0" borderId="36" xfId="0" applyNumberFormat="1" applyFont="1" applyBorder="1"/>
    <xf numFmtId="40" fontId="38" fillId="42" borderId="36" xfId="0" applyNumberFormat="1" applyFont="1" applyFill="1" applyBorder="1"/>
    <xf numFmtId="40" fontId="38" fillId="0" borderId="37" xfId="0" applyNumberFormat="1" applyFont="1" applyBorder="1"/>
    <xf numFmtId="40" fontId="38" fillId="42" borderId="37" xfId="0" applyNumberFormat="1" applyFont="1" applyFill="1" applyBorder="1"/>
    <xf numFmtId="40" fontId="0" fillId="0" borderId="37" xfId="0" applyNumberFormat="1" applyBorder="1"/>
    <xf numFmtId="40" fontId="0" fillId="42" borderId="37" xfId="0" applyNumberFormat="1" applyFill="1" applyBorder="1"/>
    <xf numFmtId="40" fontId="38" fillId="0" borderId="35" xfId="0" applyNumberFormat="1" applyFont="1" applyBorder="1"/>
    <xf numFmtId="40" fontId="38" fillId="42" borderId="35" xfId="0" applyNumberFormat="1" applyFont="1" applyFill="1" applyBorder="1"/>
    <xf numFmtId="0" fontId="38" fillId="0" borderId="34" xfId="0" applyFont="1" applyBorder="1"/>
    <xf numFmtId="40" fontId="38" fillId="0" borderId="34" xfId="0" applyNumberFormat="1" applyFont="1" applyBorder="1"/>
    <xf numFmtId="0" fontId="38" fillId="0" borderId="0" xfId="0" applyFont="1"/>
    <xf numFmtId="40" fontId="38" fillId="0" borderId="0" xfId="0" applyNumberFormat="1" applyFont="1"/>
    <xf numFmtId="40" fontId="45" fillId="0" borderId="29" xfId="0" applyNumberFormat="1" applyFont="1" applyBorder="1"/>
    <xf numFmtId="40" fontId="38" fillId="42" borderId="31" xfId="0" applyNumberFormat="1" applyFont="1" applyFill="1" applyBorder="1"/>
    <xf numFmtId="0" fontId="16" fillId="41" borderId="0" xfId="0" applyFont="1" applyFill="1" applyAlignment="1">
      <alignment horizontal="left" vertical="top" wrapText="1"/>
    </xf>
    <xf numFmtId="0" fontId="38" fillId="0" borderId="0" xfId="0" applyFont="1" applyAlignment="1">
      <alignment horizontal="left"/>
    </xf>
    <xf numFmtId="164" fontId="47" fillId="0" borderId="38" xfId="0" applyNumberFormat="1" applyFont="1" applyBorder="1"/>
    <xf numFmtId="0" fontId="0" fillId="34" borderId="20" xfId="0" applyFill="1" applyBorder="1" applyAlignment="1">
      <alignment horizontal="center" wrapText="1"/>
    </xf>
    <xf numFmtId="0" fontId="48" fillId="34" borderId="20" xfId="0" applyFont="1" applyFill="1" applyBorder="1" applyAlignment="1">
      <alignment horizontal="center" vertical="center"/>
    </xf>
    <xf numFmtId="165" fontId="48" fillId="34" borderId="20" xfId="0" applyNumberFormat="1" applyFont="1" applyFill="1" applyBorder="1" applyAlignment="1">
      <alignment horizontal="center" vertical="center"/>
    </xf>
    <xf numFmtId="0" fontId="0" fillId="34" borderId="20" xfId="0" applyFill="1" applyBorder="1" applyAlignment="1">
      <alignment horizontal="center"/>
    </xf>
    <xf numFmtId="0" fontId="48" fillId="34" borderId="20" xfId="0" applyFont="1" applyFill="1" applyBorder="1" applyAlignment="1">
      <alignment horizontal="center"/>
    </xf>
    <xf numFmtId="164" fontId="48" fillId="0" borderId="20" xfId="0" applyNumberFormat="1" applyFont="1" applyBorder="1"/>
    <xf numFmtId="166" fontId="48" fillId="0" borderId="20" xfId="0" applyNumberFormat="1" applyFont="1" applyBorder="1"/>
    <xf numFmtId="4" fontId="0" fillId="0" borderId="20" xfId="0" applyNumberFormat="1" applyBorder="1"/>
    <xf numFmtId="4" fontId="0" fillId="0" borderId="38" xfId="0" applyNumberFormat="1" applyBorder="1"/>
    <xf numFmtId="0" fontId="48" fillId="0" borderId="20" xfId="0" applyFont="1" applyBorder="1"/>
    <xf numFmtId="167" fontId="0" fillId="0" borderId="0" xfId="0" applyNumberFormat="1"/>
    <xf numFmtId="49" fontId="0" fillId="34" borderId="20" xfId="0" applyNumberFormat="1" applyFill="1" applyBorder="1" applyAlignment="1">
      <alignment horizontal="center" vertical="center" wrapText="1"/>
    </xf>
    <xf numFmtId="0" fontId="0" fillId="34" borderId="20" xfId="0" applyFill="1" applyBorder="1" applyAlignment="1">
      <alignment horizontal="center" vertical="center" wrapText="1"/>
    </xf>
    <xf numFmtId="49" fontId="0" fillId="0" borderId="20" xfId="0" applyNumberFormat="1" applyBorder="1" applyAlignment="1">
      <alignment horizontal="center"/>
    </xf>
    <xf numFmtId="14" fontId="0" fillId="0" borderId="20" xfId="0" applyNumberFormat="1" applyBorder="1"/>
    <xf numFmtId="43" fontId="0" fillId="0" borderId="20" xfId="42" applyFont="1" applyBorder="1"/>
    <xf numFmtId="14" fontId="0" fillId="0" borderId="20" xfId="0" applyNumberFormat="1" applyFill="1" applyBorder="1"/>
    <xf numFmtId="43" fontId="38" fillId="34" borderId="20" xfId="42" applyFont="1" applyFill="1" applyBorder="1"/>
    <xf numFmtId="43" fontId="38" fillId="0" borderId="20" xfId="42" applyFont="1" applyBorder="1"/>
    <xf numFmtId="49" fontId="0" fillId="0" borderId="0" xfId="0" applyNumberFormat="1" applyAlignment="1">
      <alignment horizontal="center"/>
    </xf>
    <xf numFmtId="49" fontId="0" fillId="0" borderId="0" xfId="0" applyNumberFormat="1" applyAlignment="1">
      <alignment horizontal="left" vertical="top"/>
    </xf>
    <xf numFmtId="49" fontId="38" fillId="0" borderId="17" xfId="0" applyNumberFormat="1" applyFont="1" applyBorder="1" applyAlignment="1">
      <alignment horizontal="left"/>
    </xf>
    <xf numFmtId="0" fontId="38" fillId="0" borderId="18" xfId="0" applyFont="1" applyBorder="1"/>
    <xf numFmtId="43" fontId="38" fillId="0" borderId="19" xfId="0" applyNumberFormat="1" applyFont="1" applyBorder="1"/>
    <xf numFmtId="0" fontId="0" fillId="0" borderId="13" xfId="0" applyBorder="1"/>
    <xf numFmtId="0" fontId="43" fillId="0" borderId="33" xfId="0" applyFont="1" applyBorder="1"/>
    <xf numFmtId="0" fontId="44" fillId="0" borderId="33" xfId="0" applyFont="1" applyBorder="1" applyAlignment="1">
      <alignment horizontal="center"/>
    </xf>
    <xf numFmtId="0" fontId="44" fillId="0" borderId="39" xfId="0" applyFont="1" applyBorder="1"/>
    <xf numFmtId="4" fontId="36" fillId="0" borderId="39" xfId="0" applyNumberFormat="1" applyFont="1" applyBorder="1"/>
    <xf numFmtId="10" fontId="36" fillId="0" borderId="39" xfId="0" applyNumberFormat="1" applyFont="1" applyBorder="1"/>
    <xf numFmtId="0" fontId="44" fillId="0" borderId="40" xfId="0" applyFont="1" applyBorder="1"/>
    <xf numFmtId="4" fontId="36" fillId="0" borderId="40" xfId="0" applyNumberFormat="1" applyFont="1" applyBorder="1"/>
    <xf numFmtId="10" fontId="36" fillId="0" borderId="40" xfId="0" applyNumberFormat="1" applyFont="1" applyBorder="1"/>
    <xf numFmtId="10" fontId="36" fillId="0" borderId="41" xfId="0" applyNumberFormat="1" applyFont="1" applyBorder="1"/>
    <xf numFmtId="0" fontId="44" fillId="0" borderId="41" xfId="0" applyFont="1" applyBorder="1"/>
    <xf numFmtId="4" fontId="36" fillId="0" borderId="41" xfId="0" applyNumberFormat="1" applyFont="1" applyBorder="1"/>
    <xf numFmtId="0" fontId="49" fillId="0" borderId="32" xfId="0" applyFont="1" applyBorder="1" applyAlignment="1">
      <alignment horizontal="right"/>
    </xf>
    <xf numFmtId="10" fontId="34" fillId="0" borderId="32" xfId="0" applyNumberFormat="1" applyFont="1" applyBorder="1"/>
    <xf numFmtId="0" fontId="43" fillId="0" borderId="0" xfId="0" applyFont="1"/>
    <xf numFmtId="0" fontId="36" fillId="0" borderId="0" xfId="0" applyFont="1"/>
    <xf numFmtId="0" fontId="44" fillId="0" borderId="0" xfId="0" applyFont="1" applyAlignment="1">
      <alignment horizontal="right"/>
    </xf>
    <xf numFmtId="4" fontId="34" fillId="0" borderId="0" xfId="0" applyNumberFormat="1" applyFont="1"/>
    <xf numFmtId="0" fontId="36" fillId="0" borderId="32" xfId="0" applyFont="1" applyBorder="1"/>
    <xf numFmtId="0" fontId="44" fillId="0" borderId="32" xfId="0" applyFont="1" applyBorder="1" applyAlignment="1">
      <alignment horizontal="right"/>
    </xf>
    <xf numFmtId="0" fontId="46" fillId="0" borderId="0" xfId="0" applyFont="1" applyAlignment="1">
      <alignment horizontal="left"/>
    </xf>
    <xf numFmtId="0" fontId="32" fillId="0" borderId="0" xfId="43" applyFont="1" applyAlignment="1">
      <alignment vertical="top"/>
    </xf>
    <xf numFmtId="0" fontId="50" fillId="0" borderId="34" xfId="0" applyFont="1" applyBorder="1"/>
    <xf numFmtId="0" fontId="1" fillId="0" borderId="34" xfId="0" applyFont="1" applyBorder="1"/>
    <xf numFmtId="0" fontId="1" fillId="0" borderId="0" xfId="0" applyFont="1"/>
    <xf numFmtId="0" fontId="50" fillId="0" borderId="0" xfId="0" applyFont="1" applyBorder="1"/>
    <xf numFmtId="0" fontId="1" fillId="0" borderId="0" xfId="0" applyFont="1" applyBorder="1"/>
    <xf numFmtId="0" fontId="50" fillId="0" borderId="33" xfId="0" applyFont="1" applyBorder="1" applyAlignment="1">
      <alignment horizontal="left" wrapText="1"/>
    </xf>
    <xf numFmtId="0" fontId="50" fillId="0" borderId="33" xfId="0" applyFont="1" applyBorder="1"/>
    <xf numFmtId="0" fontId="1" fillId="0" borderId="33" xfId="0" applyFont="1" applyBorder="1"/>
    <xf numFmtId="0" fontId="1" fillId="0" borderId="34" xfId="0" applyFont="1" applyBorder="1" applyAlignment="1">
      <alignment horizontal="center"/>
    </xf>
    <xf numFmtId="0" fontId="50" fillId="0" borderId="0" xfId="0" applyFont="1" applyAlignment="1">
      <alignment horizontal="left"/>
    </xf>
    <xf numFmtId="0" fontId="50" fillId="0" borderId="0" xfId="0" applyFont="1" applyAlignment="1">
      <alignment horizontal="left" wrapText="1"/>
    </xf>
    <xf numFmtId="0" fontId="54" fillId="0" borderId="0" xfId="0" applyFont="1"/>
    <xf numFmtId="4" fontId="55" fillId="0" borderId="0" xfId="0" applyNumberFormat="1" applyFont="1"/>
    <xf numFmtId="0" fontId="54" fillId="0" borderId="33" xfId="0" applyFont="1" applyBorder="1"/>
    <xf numFmtId="4" fontId="55" fillId="43" borderId="33" xfId="0" applyNumberFormat="1" applyFont="1" applyFill="1" applyBorder="1"/>
    <xf numFmtId="4" fontId="55" fillId="0" borderId="33" xfId="0" applyNumberFormat="1" applyFont="1" applyBorder="1"/>
    <xf numFmtId="0" fontId="54" fillId="0" borderId="34" xfId="0" applyFont="1" applyBorder="1"/>
    <xf numFmtId="0" fontId="56" fillId="0" borderId="34" xfId="0" applyFont="1" applyBorder="1"/>
    <xf numFmtId="4" fontId="57" fillId="0" borderId="34" xfId="0" applyNumberFormat="1" applyFont="1" applyBorder="1"/>
    <xf numFmtId="0" fontId="56" fillId="0" borderId="0" xfId="0" applyFont="1"/>
    <xf numFmtId="4" fontId="57" fillId="0" borderId="0" xfId="0" applyNumberFormat="1" applyFont="1"/>
    <xf numFmtId="0" fontId="1" fillId="0" borderId="0" xfId="0" applyFont="1" applyBorder="1" applyAlignment="1">
      <alignment horizontal="center"/>
    </xf>
    <xf numFmtId="0" fontId="1" fillId="0" borderId="33" xfId="0" applyFont="1" applyBorder="1" applyAlignment="1">
      <alignment horizontal="center"/>
    </xf>
    <xf numFmtId="4" fontId="58" fillId="0" borderId="0" xfId="0" applyNumberFormat="1" applyFont="1"/>
    <xf numFmtId="4" fontId="1" fillId="0" borderId="0" xfId="0" applyNumberFormat="1" applyFont="1"/>
    <xf numFmtId="4" fontId="58" fillId="0" borderId="33" xfId="0" applyNumberFormat="1" applyFont="1" applyBorder="1"/>
    <xf numFmtId="4" fontId="59" fillId="0" borderId="0" xfId="0" applyNumberFormat="1" applyFont="1"/>
    <xf numFmtId="4" fontId="50" fillId="0" borderId="0" xfId="0" applyNumberFormat="1" applyFont="1"/>
    <xf numFmtId="0" fontId="54" fillId="0" borderId="32" xfId="0" applyFont="1" applyBorder="1"/>
    <xf numFmtId="0" fontId="1" fillId="0" borderId="32" xfId="0" applyFont="1" applyBorder="1"/>
    <xf numFmtId="4" fontId="1" fillId="0" borderId="33" xfId="0" applyNumberFormat="1" applyFont="1" applyBorder="1"/>
    <xf numFmtId="0" fontId="54" fillId="0" borderId="0" xfId="0" applyFont="1" applyAlignment="1">
      <alignment vertical="top"/>
    </xf>
    <xf numFmtId="0" fontId="1" fillId="0" borderId="0" xfId="0" applyFont="1" applyAlignment="1">
      <alignment wrapText="1"/>
    </xf>
    <xf numFmtId="0" fontId="1" fillId="34" borderId="20" xfId="0" applyFont="1" applyFill="1" applyBorder="1" applyAlignment="1">
      <alignment horizontal="center" vertical="center"/>
    </xf>
    <xf numFmtId="0" fontId="1" fillId="0" borderId="20" xfId="0" applyFont="1" applyBorder="1" applyAlignment="1"/>
    <xf numFmtId="0" fontId="1" fillId="0" borderId="20" xfId="0" applyFont="1" applyBorder="1" applyAlignment="1">
      <alignment wrapText="1"/>
    </xf>
    <xf numFmtId="43" fontId="1" fillId="0" borderId="20" xfId="42" applyFont="1" applyBorder="1" applyAlignment="1">
      <alignment horizontal="right" wrapText="1"/>
    </xf>
    <xf numFmtId="43" fontId="1" fillId="0" borderId="0" xfId="42" applyFont="1" applyAlignment="1">
      <alignment wrapText="1"/>
    </xf>
    <xf numFmtId="0" fontId="1" fillId="0" borderId="0" xfId="0" applyFont="1" applyAlignment="1"/>
    <xf numFmtId="0" fontId="1" fillId="0" borderId="0" xfId="0" applyFont="1" applyAlignment="1">
      <alignment horizontal="center"/>
    </xf>
    <xf numFmtId="0" fontId="1" fillId="0" borderId="17" xfId="0" applyFont="1" applyBorder="1" applyAlignment="1">
      <alignment horizontal="center"/>
    </xf>
    <xf numFmtId="0" fontId="1" fillId="0" borderId="18" xfId="0" applyFont="1" applyBorder="1"/>
    <xf numFmtId="0" fontId="1" fillId="0" borderId="19" xfId="0" applyFont="1" applyBorder="1"/>
    <xf numFmtId="0" fontId="1" fillId="0" borderId="0" xfId="0" applyFont="1" applyBorder="1" applyAlignment="1"/>
    <xf numFmtId="0" fontId="1" fillId="0" borderId="0" xfId="0" applyFont="1" applyBorder="1" applyAlignment="1">
      <alignment wrapText="1"/>
    </xf>
    <xf numFmtId="43" fontId="1" fillId="0" borderId="0" xfId="42" applyFont="1" applyBorder="1" applyAlignment="1">
      <alignment horizontal="right" wrapText="1"/>
    </xf>
    <xf numFmtId="0" fontId="43" fillId="0" borderId="17" xfId="0" applyFont="1" applyBorder="1" applyAlignment="1">
      <alignment vertical="top"/>
    </xf>
    <xf numFmtId="0" fontId="16" fillId="0" borderId="0" xfId="0" applyFont="1" applyFill="1"/>
    <xf numFmtId="0" fontId="0" fillId="0" borderId="0" xfId="0" applyFont="1" applyFill="1"/>
    <xf numFmtId="49" fontId="0" fillId="0" borderId="20" xfId="0" applyNumberFormat="1" applyBorder="1"/>
    <xf numFmtId="0" fontId="32" fillId="0" borderId="0" xfId="43" applyFill="1"/>
    <xf numFmtId="0" fontId="38" fillId="0" borderId="0" xfId="0" applyFont="1" applyAlignment="1">
      <alignment horizontal="right" vertical="top"/>
    </xf>
    <xf numFmtId="0" fontId="38" fillId="0" borderId="0" xfId="0" applyFont="1" applyAlignment="1">
      <alignment horizontal="left" vertical="top"/>
    </xf>
    <xf numFmtId="0" fontId="43" fillId="0" borderId="0" xfId="0" applyFont="1" applyBorder="1" applyAlignment="1">
      <alignment vertical="top"/>
    </xf>
    <xf numFmtId="0" fontId="43" fillId="0" borderId="13" xfId="0" applyFont="1" applyBorder="1" applyAlignment="1">
      <alignment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16" xfId="0" applyBorder="1" applyAlignment="1">
      <alignment horizontal="left" vertical="top"/>
    </xf>
    <xf numFmtId="0" fontId="0" fillId="0" borderId="17" xfId="0" applyBorder="1" applyAlignment="1">
      <alignment horizontal="left"/>
    </xf>
    <xf numFmtId="0" fontId="0" fillId="0" borderId="19" xfId="0" applyBorder="1" applyAlignment="1">
      <alignment horizontal="left"/>
    </xf>
    <xf numFmtId="0" fontId="28" fillId="37" borderId="14" xfId="0" applyFont="1" applyFill="1" applyBorder="1" applyAlignment="1">
      <alignment horizontal="center" vertical="center" wrapText="1"/>
    </xf>
    <xf numFmtId="0" fontId="28" fillId="37" borderId="15" xfId="0" applyFont="1" applyFill="1" applyBorder="1" applyAlignment="1">
      <alignment horizontal="center" vertical="center" wrapText="1"/>
    </xf>
    <xf numFmtId="0" fontId="28" fillId="37" borderId="16" xfId="0" applyFont="1" applyFill="1" applyBorder="1" applyAlignment="1">
      <alignment horizontal="center" vertical="center" wrapText="1"/>
    </xf>
    <xf numFmtId="0" fontId="26" fillId="40" borderId="10" xfId="0" applyFont="1" applyFill="1" applyBorder="1" applyAlignment="1">
      <alignment horizontal="center"/>
    </xf>
    <xf numFmtId="0" fontId="26" fillId="40" borderId="26" xfId="0" applyFont="1" applyFill="1" applyBorder="1" applyAlignment="1">
      <alignment horizontal="center"/>
    </xf>
    <xf numFmtId="0" fontId="26" fillId="40" borderId="27" xfId="0" applyFont="1" applyFill="1" applyBorder="1" applyAlignment="1">
      <alignment horizontal="center"/>
    </xf>
    <xf numFmtId="0" fontId="28" fillId="0" borderId="0" xfId="0" applyFont="1" applyAlignment="1">
      <alignment horizontal="left" vertical="top" wrapText="1"/>
    </xf>
    <xf numFmtId="0" fontId="26" fillId="33" borderId="17" xfId="0" applyFont="1" applyFill="1" applyBorder="1" applyAlignment="1">
      <alignment horizontal="center"/>
    </xf>
    <xf numFmtId="0" fontId="26" fillId="33" borderId="19" xfId="0" applyFont="1" applyFill="1" applyBorder="1" applyAlignment="1">
      <alignment horizontal="center"/>
    </xf>
    <xf numFmtId="0" fontId="28" fillId="0" borderId="0" xfId="0" applyFont="1" applyAlignment="1">
      <alignment horizontal="left"/>
    </xf>
    <xf numFmtId="0" fontId="28" fillId="0" borderId="0" xfId="0" applyFont="1" applyAlignment="1">
      <alignment horizontal="left" wrapText="1"/>
    </xf>
    <xf numFmtId="0" fontId="26" fillId="40" borderId="10" xfId="0" applyFont="1" applyFill="1" applyBorder="1" applyAlignment="1">
      <alignment horizontal="center" vertical="top"/>
    </xf>
    <xf numFmtId="0" fontId="26" fillId="40" borderId="26" xfId="0" applyFont="1" applyFill="1" applyBorder="1" applyAlignment="1">
      <alignment horizontal="center" vertical="top"/>
    </xf>
    <xf numFmtId="0" fontId="26" fillId="40" borderId="27" xfId="0" applyFont="1" applyFill="1" applyBorder="1" applyAlignment="1">
      <alignment horizontal="center" vertical="top"/>
    </xf>
    <xf numFmtId="0" fontId="26" fillId="35" borderId="17" xfId="0" applyFont="1" applyFill="1" applyBorder="1" applyAlignment="1">
      <alignment horizontal="center" vertical="top" wrapText="1"/>
    </xf>
    <xf numFmtId="0" fontId="26" fillId="35" borderId="19" xfId="0" applyFont="1" applyFill="1" applyBorder="1" applyAlignment="1">
      <alignment horizontal="center" vertical="top" wrapText="1"/>
    </xf>
    <xf numFmtId="0" fontId="26" fillId="40" borderId="20" xfId="0" applyFont="1" applyFill="1" applyBorder="1" applyAlignment="1">
      <alignment horizontal="center" vertical="center" wrapText="1"/>
    </xf>
    <xf numFmtId="0" fontId="26" fillId="40" borderId="21" xfId="0" applyFont="1" applyFill="1" applyBorder="1" applyAlignment="1">
      <alignment horizontal="center" vertical="center" wrapText="1"/>
    </xf>
    <xf numFmtId="0" fontId="26" fillId="40" borderId="16" xfId="0" applyFont="1" applyFill="1" applyBorder="1" applyAlignment="1">
      <alignment horizontal="center" vertical="center" wrapText="1"/>
    </xf>
    <xf numFmtId="0" fontId="26" fillId="40" borderId="16" xfId="0" applyFont="1" applyFill="1" applyBorder="1" applyAlignment="1">
      <alignment horizontal="center" vertical="center"/>
    </xf>
    <xf numFmtId="0" fontId="26" fillId="40" borderId="20" xfId="0" applyFont="1" applyFill="1" applyBorder="1" applyAlignment="1">
      <alignment horizontal="center" vertical="center"/>
    </xf>
    <xf numFmtId="0" fontId="26" fillId="40" borderId="21" xfId="0" applyFont="1" applyFill="1" applyBorder="1" applyAlignment="1">
      <alignment horizontal="center" vertical="center"/>
    </xf>
    <xf numFmtId="0" fontId="27" fillId="0" borderId="0" xfId="0" applyFont="1"/>
    <xf numFmtId="0" fontId="27" fillId="0" borderId="20" xfId="0" applyFont="1" applyBorder="1"/>
    <xf numFmtId="0" fontId="30" fillId="0" borderId="0" xfId="0" applyFont="1"/>
    <xf numFmtId="0" fontId="21" fillId="0" borderId="0" xfId="0" applyFont="1"/>
    <xf numFmtId="0" fontId="26" fillId="0" borderId="20" xfId="0" applyFont="1" applyBorder="1" applyAlignment="1">
      <alignment horizontal="center" vertical="center" wrapText="1"/>
    </xf>
    <xf numFmtId="0" fontId="20" fillId="0" borderId="0" xfId="0" applyFont="1"/>
    <xf numFmtId="0" fontId="27" fillId="0" borderId="20" xfId="0" applyFont="1" applyBorder="1" applyAlignment="1">
      <alignment horizontal="center" vertical="center"/>
    </xf>
    <xf numFmtId="0" fontId="28" fillId="0" borderId="0" xfId="0" applyFont="1"/>
    <xf numFmtId="0" fontId="19" fillId="0" borderId="0" xfId="0" applyFont="1"/>
    <xf numFmtId="0" fontId="26" fillId="0" borderId="14" xfId="0" applyFont="1" applyBorder="1" applyAlignment="1">
      <alignment horizontal="center" vertical="center"/>
    </xf>
    <xf numFmtId="0" fontId="26" fillId="0" borderId="16" xfId="0" applyFont="1" applyBorder="1" applyAlignment="1">
      <alignment horizontal="center" vertical="center"/>
    </xf>
    <xf numFmtId="0" fontId="26" fillId="0" borderId="27" xfId="0" applyFont="1" applyBorder="1" applyAlignment="1">
      <alignment horizontal="center" vertical="center"/>
    </xf>
    <xf numFmtId="0" fontId="26" fillId="0" borderId="25" xfId="0" applyFont="1" applyBorder="1" applyAlignment="1">
      <alignment horizontal="center" vertical="center"/>
    </xf>
    <xf numFmtId="0" fontId="21" fillId="38" borderId="20" xfId="0" applyFont="1" applyFill="1" applyBorder="1" applyAlignment="1">
      <alignment horizontal="left"/>
    </xf>
    <xf numFmtId="0" fontId="27" fillId="0" borderId="14" xfId="0" applyFont="1" applyBorder="1"/>
    <xf numFmtId="0" fontId="0" fillId="0" borderId="18" xfId="0" applyFont="1" applyBorder="1" applyAlignment="1">
      <alignment horizontal="center" vertical="top" wrapText="1"/>
    </xf>
    <xf numFmtId="0" fontId="0" fillId="0" borderId="19" xfId="0" applyFont="1" applyBorder="1" applyAlignment="1">
      <alignment horizontal="center" vertical="top" wrapText="1"/>
    </xf>
    <xf numFmtId="0" fontId="0"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left" wrapText="1"/>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38" fillId="0" borderId="0" xfId="0" applyFont="1" applyAlignment="1">
      <alignment horizontal="left" vertical="top" wrapText="1"/>
    </xf>
    <xf numFmtId="0" fontId="0" fillId="0" borderId="0" xfId="0" applyFont="1" applyAlignment="1">
      <alignment horizontal="left" wrapText="1"/>
    </xf>
    <xf numFmtId="0" fontId="40" fillId="0" borderId="0" xfId="0" applyFont="1" applyAlignment="1">
      <alignment horizontal="left" wrapText="1"/>
    </xf>
    <xf numFmtId="0" fontId="39" fillId="0" borderId="0" xfId="0" applyFont="1" applyAlignment="1">
      <alignment horizontal="left" wrapText="1"/>
    </xf>
    <xf numFmtId="0" fontId="39" fillId="0" borderId="0" xfId="0" applyFont="1" applyAlignment="1">
      <alignment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38" fillId="0" borderId="0" xfId="0" applyFont="1" applyAlignment="1">
      <alignment horizontal="left" wrapText="1"/>
    </xf>
    <xf numFmtId="0" fontId="38" fillId="0" borderId="30" xfId="0" applyFont="1" applyBorder="1" applyAlignment="1">
      <alignment horizontal="center" vertical="center"/>
    </xf>
    <xf numFmtId="0" fontId="0" fillId="0" borderId="18" xfId="0" applyBorder="1" applyAlignment="1">
      <alignment wrapText="1"/>
    </xf>
    <xf numFmtId="0" fontId="0" fillId="0" borderId="19" xfId="0" applyBorder="1" applyAlignment="1">
      <alignment wrapText="1"/>
    </xf>
    <xf numFmtId="0" fontId="0" fillId="0" borderId="0" xfId="0" applyAlignment="1">
      <alignment wrapText="1"/>
    </xf>
    <xf numFmtId="0" fontId="47" fillId="0" borderId="38" xfId="0" applyFont="1" applyFill="1" applyBorder="1" applyAlignment="1">
      <alignment horizontal="left" vertical="center"/>
    </xf>
    <xf numFmtId="0" fontId="46" fillId="0" borderId="0" xfId="0" applyFont="1" applyAlignment="1">
      <alignment horizontal="left"/>
    </xf>
    <xf numFmtId="43" fontId="38" fillId="0" borderId="17" xfId="42" applyFont="1" applyBorder="1" applyAlignment="1">
      <alignment horizontal="left" vertical="top"/>
    </xf>
    <xf numFmtId="43" fontId="38" fillId="0" borderId="19" xfId="42" applyFont="1" applyBorder="1" applyAlignment="1">
      <alignment horizontal="left" vertical="top"/>
    </xf>
    <xf numFmtId="0" fontId="48" fillId="34" borderId="20" xfId="0" applyFont="1" applyFill="1" applyBorder="1" applyAlignment="1">
      <alignment horizontal="center" vertical="center"/>
    </xf>
    <xf numFmtId="0" fontId="0" fillId="34" borderId="17" xfId="0" applyFill="1" applyBorder="1" applyAlignment="1">
      <alignment horizontal="center"/>
    </xf>
    <xf numFmtId="0" fontId="0" fillId="34" borderId="19" xfId="0" applyFill="1" applyBorder="1" applyAlignment="1">
      <alignment horizontal="center"/>
    </xf>
    <xf numFmtId="49" fontId="38" fillId="34" borderId="20" xfId="0" applyNumberFormat="1" applyFont="1" applyFill="1" applyBorder="1" applyAlignment="1">
      <alignment horizontal="center"/>
    </xf>
    <xf numFmtId="49" fontId="0" fillId="34" borderId="20" xfId="0" applyNumberFormat="1" applyFill="1" applyBorder="1" applyAlignment="1">
      <alignment horizontal="center"/>
    </xf>
    <xf numFmtId="0" fontId="0" fillId="34" borderId="20" xfId="0" applyFill="1" applyBorder="1" applyAlignment="1">
      <alignment horizontal="center" vertical="center" wrapText="1"/>
    </xf>
    <xf numFmtId="0" fontId="50" fillId="0" borderId="0" xfId="0" applyFont="1" applyAlignment="1">
      <alignment horizontal="left" wrapText="1"/>
    </xf>
    <xf numFmtId="0" fontId="1" fillId="0" borderId="0" xfId="0" applyFont="1" applyAlignment="1">
      <alignment wrapText="1"/>
    </xf>
    <xf numFmtId="0" fontId="53" fillId="0" borderId="0" xfId="0" applyFont="1" applyAlignment="1">
      <alignment horizontal="left" wrapText="1"/>
    </xf>
    <xf numFmtId="0" fontId="1" fillId="34" borderId="17" xfId="0" applyFont="1" applyFill="1" applyBorder="1" applyAlignment="1">
      <alignment horizontal="center" vertical="center"/>
    </xf>
    <xf numFmtId="0" fontId="1" fillId="34" borderId="19" xfId="0" applyFont="1" applyFill="1" applyBorder="1" applyAlignment="1">
      <alignment horizontal="center" vertical="center"/>
    </xf>
    <xf numFmtId="0" fontId="53" fillId="0" borderId="0" xfId="0" applyFont="1" applyAlignment="1">
      <alignment horizontal="left"/>
    </xf>
    <xf numFmtId="0" fontId="51" fillId="0" borderId="0" xfId="0" applyFont="1" applyAlignment="1">
      <alignment horizontal="left" wrapText="1"/>
    </xf>
    <xf numFmtId="0" fontId="50" fillId="0" borderId="0" xfId="0" applyFont="1" applyAlignment="1">
      <alignment horizontal="center" wrapText="1"/>
    </xf>
    <xf numFmtId="0" fontId="1" fillId="0" borderId="0" xfId="0" applyFont="1" applyAlignment="1">
      <alignment horizontal="left" wrapText="1"/>
    </xf>
    <xf numFmtId="0" fontId="52" fillId="0" borderId="0" xfId="0" applyFont="1" applyAlignment="1">
      <alignment horizontal="left" wrapText="1"/>
    </xf>
    <xf numFmtId="0" fontId="51" fillId="0" borderId="0" xfId="0" applyFont="1" applyAlignment="1">
      <alignment horizontal="left" vertical="top" wrapText="1"/>
    </xf>
    <xf numFmtId="0" fontId="0" fillId="0" borderId="0" xfId="0"/>
    <xf numFmtId="0" fontId="16" fillId="35" borderId="20" xfId="0" applyFont="1" applyFill="1" applyBorder="1" applyAlignment="1">
      <alignment horizontal="center"/>
    </xf>
    <xf numFmtId="0" fontId="26" fillId="35" borderId="20" xfId="0" applyFont="1" applyFill="1" applyBorder="1" applyAlignment="1">
      <alignment horizontal="center" vertical="center" wrapText="1"/>
    </xf>
  </cellXfs>
  <cellStyles count="45">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43" builtinId="8"/>
    <cellStyle name="Incorrecto" xfId="7" builtinId="27" customBuiltin="1"/>
    <cellStyle name="Millares" xfId="42" builtinId="3"/>
    <cellStyle name="Neutral" xfId="8" builtinId="28" customBuiltin="1"/>
    <cellStyle name="Normal" xfId="0" builtinId="0"/>
    <cellStyle name="Notas" xfId="15" builtinId="10" customBuiltin="1"/>
    <cellStyle name="Porcentaje" xfId="44" builtinId="5"/>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1080</xdr:rowOff>
    </xdr:from>
    <xdr:to>
      <xdr:col>12</xdr:col>
      <xdr:colOff>200520</xdr:colOff>
      <xdr:row>3</xdr:row>
      <xdr:rowOff>155520</xdr:rowOff>
    </xdr:to>
    <xdr:pic>
      <xdr:nvPicPr>
        <xdr:cNvPr id="2" name="Picture 1"/>
        <xdr:cNvPicPr/>
      </xdr:nvPicPr>
      <xdr:blipFill>
        <a:blip xmlns:r="http://schemas.openxmlformats.org/officeDocument/2006/relationships" r:embed="rId1">
          <a:grayscl/>
        </a:blip>
        <a:stretch/>
      </xdr:blipFill>
      <xdr:spPr>
        <a:xfrm>
          <a:off x="0" y="1080"/>
          <a:ext cx="15433200" cy="114660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outlinePr summaryBelow="0"/>
  </sheetPr>
  <dimension ref="A1:Q102"/>
  <sheetViews>
    <sheetView workbookViewId="0">
      <selection activeCell="C113" sqref="C113"/>
    </sheetView>
  </sheetViews>
  <sheetFormatPr baseColWidth="10" defaultRowHeight="15" outlineLevelRow="1" x14ac:dyDescent="0.25"/>
  <cols>
    <col min="1" max="1" width="4.42578125" customWidth="1"/>
    <col min="2" max="2" width="22.5703125" style="140" customWidth="1"/>
    <col min="3" max="3" width="74.7109375" customWidth="1"/>
    <col min="4" max="4" width="55.7109375" style="197" customWidth="1"/>
  </cols>
  <sheetData>
    <row r="1" spans="1:17" outlineLevel="1" x14ac:dyDescent="0.25">
      <c r="A1" s="145" t="s">
        <v>2492</v>
      </c>
      <c r="C1" s="142" t="s">
        <v>2039</v>
      </c>
    </row>
    <row r="2" spans="1:17" collapsed="1" x14ac:dyDescent="0.25">
      <c r="A2" s="235" t="s">
        <v>2194</v>
      </c>
      <c r="B2" s="235"/>
      <c r="C2" s="235"/>
      <c r="D2" s="197" t="s">
        <v>2199</v>
      </c>
    </row>
    <row r="3" spans="1:17" s="205" customFormat="1" hidden="1" outlineLevel="1" x14ac:dyDescent="0.25">
      <c r="A3" s="374"/>
      <c r="B3" s="375" t="s">
        <v>2495</v>
      </c>
      <c r="C3" s="377" t="s">
        <v>2496</v>
      </c>
      <c r="D3" s="197"/>
    </row>
    <row r="4" spans="1:17" hidden="1" outlineLevel="1" x14ac:dyDescent="0.25">
      <c r="A4" s="140"/>
      <c r="B4" s="140" t="s">
        <v>2067</v>
      </c>
      <c r="C4" s="142" t="s">
        <v>2045</v>
      </c>
      <c r="E4" s="140"/>
    </row>
    <row r="5" spans="1:17" s="140" customFormat="1" hidden="1" outlineLevel="1" x14ac:dyDescent="0.25">
      <c r="B5" s="140" t="s">
        <v>2068</v>
      </c>
      <c r="C5" s="142" t="s">
        <v>2043</v>
      </c>
      <c r="D5" s="197"/>
      <c r="E5"/>
    </row>
    <row r="6" spans="1:17" hidden="1" outlineLevel="1" x14ac:dyDescent="0.25">
      <c r="A6" s="140"/>
      <c r="B6" s="140" t="s">
        <v>2069</v>
      </c>
      <c r="C6" s="142" t="s">
        <v>2044</v>
      </c>
    </row>
    <row r="7" spans="1:17" hidden="1" outlineLevel="1" x14ac:dyDescent="0.25">
      <c r="A7" s="140"/>
      <c r="B7" s="140" t="s">
        <v>2154</v>
      </c>
      <c r="C7" s="142" t="s">
        <v>2136</v>
      </c>
    </row>
    <row r="8" spans="1:17" hidden="1" outlineLevel="1" x14ac:dyDescent="0.25">
      <c r="A8" s="140"/>
      <c r="B8" s="140" t="s">
        <v>2153</v>
      </c>
      <c r="C8" s="142" t="s">
        <v>2152</v>
      </c>
      <c r="N8">
        <v>100</v>
      </c>
      <c r="O8" s="217">
        <f>+N8*365.5</f>
        <v>36550</v>
      </c>
      <c r="P8" s="217">
        <f>+O8*14</f>
        <v>511700</v>
      </c>
    </row>
    <row r="9" spans="1:17" hidden="1" outlineLevel="1" x14ac:dyDescent="0.25">
      <c r="A9" s="178"/>
      <c r="B9" s="178" t="s">
        <v>2195</v>
      </c>
      <c r="C9" s="142" t="s">
        <v>2200</v>
      </c>
      <c r="E9" s="178"/>
      <c r="N9">
        <v>115</v>
      </c>
      <c r="O9" s="217">
        <f>+N9*365.5</f>
        <v>42032.5</v>
      </c>
      <c r="P9" s="217">
        <f t="shared" ref="P9:P11" si="0">+O9*14</f>
        <v>588455</v>
      </c>
    </row>
    <row r="10" spans="1:17" s="178" customFormat="1" hidden="1" outlineLevel="1" x14ac:dyDescent="0.25">
      <c r="B10" s="178" t="s">
        <v>2197</v>
      </c>
      <c r="C10" s="142" t="s">
        <v>2201</v>
      </c>
      <c r="D10" s="197"/>
      <c r="N10" s="178">
        <v>120</v>
      </c>
      <c r="O10" s="217">
        <f t="shared" ref="O10:O11" si="1">+N10*365.5</f>
        <v>43860</v>
      </c>
      <c r="P10" s="217">
        <f t="shared" si="0"/>
        <v>614040</v>
      </c>
      <c r="Q10" s="218">
        <f>+P10-P9</f>
        <v>25585</v>
      </c>
    </row>
    <row r="11" spans="1:17" s="178" customFormat="1" hidden="1" outlineLevel="1" x14ac:dyDescent="0.25">
      <c r="B11" s="178" t="s">
        <v>2196</v>
      </c>
      <c r="C11" s="142" t="s">
        <v>2202</v>
      </c>
      <c r="D11" s="197"/>
      <c r="N11" s="178">
        <v>125</v>
      </c>
      <c r="O11" s="217">
        <f t="shared" si="1"/>
        <v>45687.5</v>
      </c>
      <c r="P11" s="217">
        <f t="shared" si="0"/>
        <v>639625</v>
      </c>
    </row>
    <row r="12" spans="1:17" s="178" customFormat="1" hidden="1" outlineLevel="1" x14ac:dyDescent="0.25">
      <c r="B12" s="178" t="s">
        <v>2198</v>
      </c>
      <c r="C12" s="142" t="s">
        <v>2203</v>
      </c>
      <c r="D12" s="197"/>
      <c r="O12" s="217"/>
      <c r="P12" s="217"/>
    </row>
    <row r="13" spans="1:17" s="178" customFormat="1" hidden="1" outlineLevel="1" x14ac:dyDescent="0.25">
      <c r="B13" s="178" t="s">
        <v>2206</v>
      </c>
      <c r="C13" s="142" t="s">
        <v>2205</v>
      </c>
      <c r="D13" s="197"/>
    </row>
    <row r="14" spans="1:17" s="178" customFormat="1" hidden="1" outlineLevel="1" x14ac:dyDescent="0.25">
      <c r="B14" s="178" t="s">
        <v>2207</v>
      </c>
      <c r="C14" s="142" t="s">
        <v>2204</v>
      </c>
      <c r="D14" s="197"/>
    </row>
    <row r="15" spans="1:17" s="178" customFormat="1" hidden="1" outlineLevel="1" x14ac:dyDescent="0.25">
      <c r="B15" s="178" t="s">
        <v>2208</v>
      </c>
      <c r="C15" s="142" t="s">
        <v>2209</v>
      </c>
      <c r="D15" s="197"/>
    </row>
    <row r="16" spans="1:17" s="178" customFormat="1" hidden="1" outlineLevel="1" x14ac:dyDescent="0.25">
      <c r="B16" s="178" t="s">
        <v>2211</v>
      </c>
      <c r="C16" s="142" t="s">
        <v>2210</v>
      </c>
      <c r="D16" s="197"/>
    </row>
    <row r="17" spans="1:5" s="178" customFormat="1" hidden="1" outlineLevel="1" x14ac:dyDescent="0.25">
      <c r="B17" s="178" t="s">
        <v>2213</v>
      </c>
      <c r="C17" s="142" t="s">
        <v>2212</v>
      </c>
      <c r="D17" s="197"/>
    </row>
    <row r="18" spans="1:5" s="178" customFormat="1" hidden="1" outlineLevel="1" x14ac:dyDescent="0.25">
      <c r="B18" s="178" t="s">
        <v>2214</v>
      </c>
      <c r="C18" s="142" t="s">
        <v>2215</v>
      </c>
      <c r="D18" s="197"/>
    </row>
    <row r="19" spans="1:5" s="178" customFormat="1" hidden="1" outlineLevel="1" x14ac:dyDescent="0.25">
      <c r="B19" s="178" t="s">
        <v>2217</v>
      </c>
      <c r="C19" s="142" t="s">
        <v>2216</v>
      </c>
      <c r="D19" s="197"/>
    </row>
    <row r="20" spans="1:5" s="178" customFormat="1" hidden="1" outlineLevel="1" x14ac:dyDescent="0.25">
      <c r="B20" s="178" t="s">
        <v>2218</v>
      </c>
      <c r="C20" s="142" t="s">
        <v>2222</v>
      </c>
      <c r="D20" s="197"/>
    </row>
    <row r="21" spans="1:5" s="178" customFormat="1" hidden="1" outlineLevel="1" x14ac:dyDescent="0.25">
      <c r="B21" s="178" t="s">
        <v>2219</v>
      </c>
      <c r="C21" s="142" t="s">
        <v>2221</v>
      </c>
      <c r="D21" s="197"/>
    </row>
    <row r="22" spans="1:5" s="178" customFormat="1" hidden="1" outlineLevel="1" x14ac:dyDescent="0.25">
      <c r="B22" s="178" t="s">
        <v>2220</v>
      </c>
      <c r="C22" s="142" t="s">
        <v>2223</v>
      </c>
      <c r="D22" s="197"/>
    </row>
    <row r="23" spans="1:5" s="178" customFormat="1" collapsed="1" x14ac:dyDescent="0.25">
      <c r="A23" s="236" t="s">
        <v>2348</v>
      </c>
      <c r="B23" s="236"/>
      <c r="C23" s="237"/>
      <c r="D23" s="278" t="s">
        <v>2199</v>
      </c>
    </row>
    <row r="24" spans="1:5" s="178" customFormat="1" ht="14.25" hidden="1" customHeight="1" outlineLevel="1" x14ac:dyDescent="0.25">
      <c r="A24" s="140"/>
      <c r="B24" s="140" t="s">
        <v>36</v>
      </c>
      <c r="C24" s="142" t="s">
        <v>2167</v>
      </c>
      <c r="D24" s="197"/>
      <c r="E24"/>
    </row>
    <row r="25" spans="1:5" hidden="1" outlineLevel="1" x14ac:dyDescent="0.25">
      <c r="A25" s="140"/>
      <c r="B25" s="140" t="s">
        <v>36</v>
      </c>
      <c r="C25" s="186" t="s">
        <v>2237</v>
      </c>
      <c r="D25" s="197" t="str">
        <f>+Crédito!B9</f>
        <v>sasfas</v>
      </c>
      <c r="E25" s="140"/>
    </row>
    <row r="26" spans="1:5" s="140" customFormat="1" hidden="1" outlineLevel="1" x14ac:dyDescent="0.25">
      <c r="B26" s="140" t="s">
        <v>36</v>
      </c>
      <c r="C26" s="186" t="s">
        <v>2238</v>
      </c>
      <c r="D26" s="197" t="str">
        <f>+Crédito!B92</f>
        <v>sdfasdf</v>
      </c>
    </row>
    <row r="27" spans="1:5" s="140" customFormat="1" hidden="1" outlineLevel="1" x14ac:dyDescent="0.25">
      <c r="B27" s="140" t="s">
        <v>2171</v>
      </c>
      <c r="C27" s="142" t="s">
        <v>2172</v>
      </c>
      <c r="D27" s="197"/>
      <c r="E27"/>
    </row>
    <row r="28" spans="1:5" hidden="1" outlineLevel="1" x14ac:dyDescent="0.25">
      <c r="A28" s="186"/>
      <c r="B28" s="186" t="s">
        <v>2171</v>
      </c>
      <c r="C28" s="186" t="s">
        <v>2231</v>
      </c>
      <c r="D28" s="197" t="str">
        <f>+AEPG!C27</f>
        <v>dg</v>
      </c>
      <c r="E28" s="186"/>
    </row>
    <row r="29" spans="1:5" s="186" customFormat="1" hidden="1" outlineLevel="1" x14ac:dyDescent="0.25">
      <c r="B29" s="186" t="s">
        <v>2171</v>
      </c>
      <c r="C29" s="186" t="s">
        <v>2232</v>
      </c>
      <c r="D29" s="197" t="str">
        <f>+AEPG!C97</f>
        <v>gdf</v>
      </c>
    </row>
    <row r="30" spans="1:5" s="186" customFormat="1" hidden="1" outlineLevel="1" x14ac:dyDescent="0.25">
      <c r="B30" s="186" t="s">
        <v>2171</v>
      </c>
      <c r="C30" s="186" t="s">
        <v>2250</v>
      </c>
      <c r="D30" s="197" t="str">
        <f>+AEPG!C112</f>
        <v>gdf</v>
      </c>
    </row>
    <row r="31" spans="1:5" s="186" customFormat="1" hidden="1" outlineLevel="1" x14ac:dyDescent="0.25">
      <c r="A31" s="140"/>
      <c r="B31" s="141" t="s">
        <v>2176</v>
      </c>
      <c r="C31" s="142" t="s">
        <v>440</v>
      </c>
      <c r="D31" s="197"/>
      <c r="E31"/>
    </row>
    <row r="32" spans="1:5" hidden="1" outlineLevel="1" x14ac:dyDescent="0.25">
      <c r="A32" s="140"/>
      <c r="B32" s="186" t="s">
        <v>2176</v>
      </c>
      <c r="C32" t="s">
        <v>2242</v>
      </c>
      <c r="D32" s="197" t="str">
        <f>+Inc.1!B7</f>
        <v>No se ha superado el limite fijado por ley</v>
      </c>
    </row>
    <row r="33" spans="1:5" hidden="1" outlineLevel="1" x14ac:dyDescent="0.25">
      <c r="A33" s="140"/>
      <c r="B33" s="186" t="s">
        <v>2176</v>
      </c>
      <c r="C33" t="s">
        <v>2243</v>
      </c>
      <c r="D33" s="197" t="str">
        <f>+Inc.1!B28</f>
        <v>Se ha analizado el 90% del gasto en inciso 1</v>
      </c>
    </row>
    <row r="34" spans="1:5" hidden="1" outlineLevel="1" x14ac:dyDescent="0.25">
      <c r="A34" s="140"/>
      <c r="B34" s="186" t="s">
        <v>2270</v>
      </c>
      <c r="C34" s="142" t="s">
        <v>441</v>
      </c>
    </row>
    <row r="35" spans="1:5" hidden="1" outlineLevel="1" x14ac:dyDescent="0.25">
      <c r="A35" s="140"/>
      <c r="B35" s="186" t="s">
        <v>2270</v>
      </c>
      <c r="C35" s="186" t="s">
        <v>2246</v>
      </c>
      <c r="D35" s="197" t="str">
        <f>+Inc.2!B9</f>
        <v>Se ha analizado el 90% del gasto en inciso 2</v>
      </c>
    </row>
    <row r="36" spans="1:5" hidden="1" outlineLevel="1" x14ac:dyDescent="0.25">
      <c r="A36" s="140"/>
      <c r="B36" s="186" t="s">
        <v>2271</v>
      </c>
      <c r="C36" s="142" t="s">
        <v>442</v>
      </c>
    </row>
    <row r="37" spans="1:5" hidden="1" outlineLevel="1" x14ac:dyDescent="0.25">
      <c r="A37" s="140"/>
      <c r="B37" s="186" t="s">
        <v>2271</v>
      </c>
      <c r="C37" s="186" t="s">
        <v>2246</v>
      </c>
      <c r="D37" s="197" t="str">
        <f>+Inc.3!B9</f>
        <v>Se ha analizado el 90% del gasto en inciso 3</v>
      </c>
    </row>
    <row r="38" spans="1:5" hidden="1" outlineLevel="1" x14ac:dyDescent="0.25">
      <c r="A38" s="140"/>
      <c r="B38" s="186" t="s">
        <v>2272</v>
      </c>
      <c r="C38" s="142" t="s">
        <v>443</v>
      </c>
    </row>
    <row r="39" spans="1:5" hidden="1" outlineLevel="1" x14ac:dyDescent="0.25">
      <c r="A39" s="140"/>
      <c r="B39" s="186" t="s">
        <v>2272</v>
      </c>
      <c r="C39" s="186" t="s">
        <v>2246</v>
      </c>
      <c r="D39" s="197" t="str">
        <f>+Inc.4!B9</f>
        <v>Se ha analizado el 90% del gasto en inciso 4</v>
      </c>
    </row>
    <row r="40" spans="1:5" hidden="1" outlineLevel="1" x14ac:dyDescent="0.25">
      <c r="A40" s="186"/>
      <c r="B40" s="186" t="s">
        <v>2272</v>
      </c>
      <c r="C40" s="186" t="s">
        <v>2266</v>
      </c>
      <c r="E40" s="186"/>
    </row>
    <row r="41" spans="1:5" s="186" customFormat="1" hidden="1" outlineLevel="1" x14ac:dyDescent="0.25">
      <c r="A41" s="140"/>
      <c r="B41" s="140" t="s">
        <v>2273</v>
      </c>
      <c r="C41" s="142" t="s">
        <v>444</v>
      </c>
      <c r="D41" s="197"/>
      <c r="E41"/>
    </row>
    <row r="42" spans="1:5" hidden="1" outlineLevel="1" x14ac:dyDescent="0.25">
      <c r="A42" s="140"/>
      <c r="B42" s="186" t="s">
        <v>2273</v>
      </c>
      <c r="C42" s="186" t="s">
        <v>2246</v>
      </c>
      <c r="D42" s="197" t="str">
        <f>+Inc.5!B9</f>
        <v>Se ha analizado el 90% del gasto en inciso 5</v>
      </c>
    </row>
    <row r="43" spans="1:5" hidden="1" outlineLevel="1" x14ac:dyDescent="0.25">
      <c r="A43" s="140"/>
      <c r="B43" s="140" t="s">
        <v>2274</v>
      </c>
      <c r="C43" s="142" t="s">
        <v>445</v>
      </c>
    </row>
    <row r="44" spans="1:5" hidden="1" outlineLevel="1" x14ac:dyDescent="0.25">
      <c r="A44" s="140"/>
      <c r="B44" s="186" t="s">
        <v>2274</v>
      </c>
      <c r="C44" s="186" t="s">
        <v>2246</v>
      </c>
      <c r="D44" s="197" t="str">
        <f>+Inc.6!B11</f>
        <v>Se ha analizado el 90% del gasto en inciso 6</v>
      </c>
    </row>
    <row r="45" spans="1:5" hidden="1" outlineLevel="1" x14ac:dyDescent="0.25">
      <c r="A45" s="140"/>
      <c r="B45" s="140" t="s">
        <v>2275</v>
      </c>
      <c r="C45" s="142" t="s">
        <v>446</v>
      </c>
    </row>
    <row r="46" spans="1:5" hidden="1" outlineLevel="1" x14ac:dyDescent="0.25">
      <c r="A46" s="140"/>
      <c r="B46" s="186" t="s">
        <v>2275</v>
      </c>
      <c r="C46" s="186" t="s">
        <v>2246</v>
      </c>
      <c r="D46" s="197" t="str">
        <f>+Inc.7!B9</f>
        <v>Se ha analizado el 90% del gasto en inciso 7</v>
      </c>
    </row>
    <row r="47" spans="1:5" hidden="1" outlineLevel="1" x14ac:dyDescent="0.25">
      <c r="A47" s="140"/>
      <c r="B47" s="140" t="s">
        <v>2276</v>
      </c>
      <c r="C47" s="142" t="s">
        <v>447</v>
      </c>
    </row>
    <row r="48" spans="1:5" hidden="1" outlineLevel="1" x14ac:dyDescent="0.25">
      <c r="B48" s="186" t="s">
        <v>2276</v>
      </c>
      <c r="C48" s="186" t="s">
        <v>2246</v>
      </c>
      <c r="D48" s="197" t="str">
        <f>+Inc.8!B7</f>
        <v>Se ha analizado el 90% del gasto en incis</v>
      </c>
    </row>
    <row r="49" spans="1:5" hidden="1" outlineLevel="1" x14ac:dyDescent="0.25">
      <c r="B49" s="140" t="s">
        <v>2277</v>
      </c>
      <c r="C49" s="142" t="s">
        <v>448</v>
      </c>
    </row>
    <row r="50" spans="1:5" hidden="1" outlineLevel="1" x14ac:dyDescent="0.25">
      <c r="B50" s="186" t="s">
        <v>2277</v>
      </c>
      <c r="C50" s="186" t="s">
        <v>2246</v>
      </c>
      <c r="D50" s="197" t="str">
        <f>+Inc.9!B7</f>
        <v>Se ha analizado el 90% del gasto en inciso 7</v>
      </c>
    </row>
    <row r="51" spans="1:5" hidden="1" outlineLevel="1" x14ac:dyDescent="0.25">
      <c r="B51" s="186" t="s">
        <v>2278</v>
      </c>
      <c r="C51" s="142" t="s">
        <v>2290</v>
      </c>
    </row>
    <row r="52" spans="1:5" hidden="1" outlineLevel="1" x14ac:dyDescent="0.25">
      <c r="B52" s="186" t="s">
        <v>2278</v>
      </c>
      <c r="C52" s="186" t="s">
        <v>2485</v>
      </c>
      <c r="D52" s="197" t="str">
        <f>+AEPR!B29</f>
        <v>Se ha analizado el 90% del gasto en inciso 7</v>
      </c>
    </row>
    <row r="53" spans="1:5" hidden="1" outlineLevel="1" x14ac:dyDescent="0.25">
      <c r="A53" s="205"/>
      <c r="B53" s="205" t="s">
        <v>2278</v>
      </c>
      <c r="C53" s="205" t="s">
        <v>2487</v>
      </c>
      <c r="D53" s="197" t="str">
        <f>+AEPR!B33</f>
        <v>Se ha analizado el 90% del gasto en inciso 7</v>
      </c>
      <c r="E53" s="205"/>
    </row>
    <row r="54" spans="1:5" s="205" customFormat="1" hidden="1" outlineLevel="1" x14ac:dyDescent="0.25">
      <c r="A54"/>
      <c r="B54" s="186" t="s">
        <v>2312</v>
      </c>
      <c r="C54" s="142" t="s">
        <v>2313</v>
      </c>
      <c r="D54" s="197"/>
      <c r="E54"/>
    </row>
    <row r="55" spans="1:5" hidden="1" outlineLevel="1" x14ac:dyDescent="0.25">
      <c r="B55" s="140" t="s">
        <v>2312</v>
      </c>
      <c r="C55" s="186" t="s">
        <v>2330</v>
      </c>
      <c r="D55" s="197">
        <f>+ADP!B8</f>
        <v>0</v>
      </c>
    </row>
    <row r="56" spans="1:5" hidden="1" outlineLevel="1" x14ac:dyDescent="0.25">
      <c r="A56" s="186"/>
      <c r="B56" s="186" t="s">
        <v>2312</v>
      </c>
      <c r="C56" s="186" t="s">
        <v>2341</v>
      </c>
      <c r="D56" s="197">
        <f>+ADP!B24</f>
        <v>0</v>
      </c>
      <c r="E56" s="186"/>
    </row>
    <row r="57" spans="1:5" s="186" customFormat="1" hidden="1" outlineLevel="1" x14ac:dyDescent="0.25">
      <c r="A57"/>
      <c r="B57" s="186" t="s">
        <v>2312</v>
      </c>
      <c r="C57" t="s">
        <v>2342</v>
      </c>
      <c r="D57" s="197">
        <f>+ADP!B40</f>
        <v>0</v>
      </c>
      <c r="E57"/>
    </row>
    <row r="58" spans="1:5" hidden="1" outlineLevel="1" x14ac:dyDescent="0.25">
      <c r="B58" s="186" t="s">
        <v>2312</v>
      </c>
      <c r="C58" t="s">
        <v>2343</v>
      </c>
      <c r="D58" s="197">
        <f>+ADP!B62</f>
        <v>0</v>
      </c>
    </row>
    <row r="59" spans="1:5" hidden="1" outlineLevel="1" x14ac:dyDescent="0.25">
      <c r="B59" s="186" t="s">
        <v>2312</v>
      </c>
      <c r="C59" t="s">
        <v>2344</v>
      </c>
      <c r="D59" s="197">
        <f>+ADP!B66</f>
        <v>0</v>
      </c>
    </row>
    <row r="60" spans="1:5" hidden="1" outlineLevel="1" x14ac:dyDescent="0.25">
      <c r="B60" s="186" t="s">
        <v>2312</v>
      </c>
      <c r="C60" t="s">
        <v>2345</v>
      </c>
      <c r="D60" s="197">
        <f>+ADP!B70</f>
        <v>0</v>
      </c>
    </row>
    <row r="61" spans="1:5" hidden="1" outlineLevel="1" x14ac:dyDescent="0.25">
      <c r="B61" s="186" t="s">
        <v>2312</v>
      </c>
      <c r="C61" t="s">
        <v>2346</v>
      </c>
      <c r="D61" s="197">
        <f>+ADP!B74</f>
        <v>0</v>
      </c>
    </row>
    <row r="62" spans="1:5" hidden="1" outlineLevel="1" x14ac:dyDescent="0.25">
      <c r="B62" s="186" t="s">
        <v>2312</v>
      </c>
      <c r="C62" t="s">
        <v>2347</v>
      </c>
      <c r="D62" s="197">
        <f>+ADP!B78</f>
        <v>0</v>
      </c>
    </row>
    <row r="63" spans="1:5" hidden="1" outlineLevel="1" x14ac:dyDescent="0.25">
      <c r="A63" s="205"/>
      <c r="B63" s="205" t="s">
        <v>2426</v>
      </c>
      <c r="C63" s="142" t="s">
        <v>2389</v>
      </c>
      <c r="E63" s="205"/>
    </row>
    <row r="64" spans="1:5" s="205" customFormat="1" hidden="1" outlineLevel="1" x14ac:dyDescent="0.25">
      <c r="B64" s="205" t="s">
        <v>2426</v>
      </c>
      <c r="C64" s="205" t="s">
        <v>262</v>
      </c>
      <c r="D64" s="197"/>
    </row>
    <row r="65" spans="1:5" s="205" customFormat="1" ht="60" hidden="1" outlineLevel="1" x14ac:dyDescent="0.25">
      <c r="B65" s="205" t="s">
        <v>2426</v>
      </c>
      <c r="C65" s="205" t="s">
        <v>2423</v>
      </c>
      <c r="D65" s="197" t="str">
        <f>+AST!B22</f>
        <v>Se comprobó la igualdad entre los saldos finales del Estado de Movimientos del Tesoro, con los valores en el Estado de Situación del Tesoro al cierre de Caja y Bancos. El resultado fue positivo. Se verifico documentación de respaldo</v>
      </c>
    </row>
    <row r="66" spans="1:5" s="205" customFormat="1" ht="45" hidden="1" outlineLevel="1" x14ac:dyDescent="0.25">
      <c r="B66" s="205" t="s">
        <v>2426</v>
      </c>
      <c r="C66" s="205" t="s">
        <v>2424</v>
      </c>
      <c r="D66" s="197" t="str">
        <f>+AST!B44</f>
        <v>por medio de RFE Nº 66/2022 se constituyó nuevo plazo fijo, incorporando el saldo acumulado del plazo fijo anterior (fs 434/5)</v>
      </c>
    </row>
    <row r="67" spans="1:5" s="205" customFormat="1" hidden="1" outlineLevel="1" x14ac:dyDescent="0.25">
      <c r="B67" s="205" t="s">
        <v>2426</v>
      </c>
      <c r="C67" s="205" t="s">
        <v>264</v>
      </c>
      <c r="D67" s="197"/>
    </row>
    <row r="68" spans="1:5" s="205" customFormat="1" ht="30" hidden="1" outlineLevel="1" x14ac:dyDescent="0.25">
      <c r="B68" s="205" t="s">
        <v>2426</v>
      </c>
      <c r="C68" s="205" t="s">
        <v>2425</v>
      </c>
      <c r="D68" s="197" t="str">
        <f>+AST!B79</f>
        <v>Se ha podido constatar los importes expuestos en valores pasivos</v>
      </c>
    </row>
    <row r="69" spans="1:5" s="205" customFormat="1" hidden="1" outlineLevel="1" x14ac:dyDescent="0.25">
      <c r="A69"/>
      <c r="B69" s="140" t="s">
        <v>2381</v>
      </c>
      <c r="C69" s="142" t="s">
        <v>2382</v>
      </c>
      <c r="D69" s="197"/>
      <c r="E69"/>
    </row>
    <row r="70" spans="1:5" hidden="1" outlineLevel="1" x14ac:dyDescent="0.25">
      <c r="B70" s="205" t="s">
        <v>2381</v>
      </c>
      <c r="C70" t="s">
        <v>2383</v>
      </c>
    </row>
    <row r="71" spans="1:5" ht="30" hidden="1" outlineLevel="1" x14ac:dyDescent="0.25">
      <c r="B71" s="205" t="s">
        <v>2381</v>
      </c>
      <c r="C71" t="s">
        <v>2384</v>
      </c>
      <c r="D71" s="197" t="str">
        <f>+AEMT!B19</f>
        <v>Los ingresos son coincidentes con los montos verificados en el análisis de los recursos percibidos y registrados.</v>
      </c>
    </row>
    <row r="72" spans="1:5" hidden="1" outlineLevel="1" x14ac:dyDescent="0.25">
      <c r="B72" s="205" t="s">
        <v>2381</v>
      </c>
      <c r="C72" t="s">
        <v>2385</v>
      </c>
      <c r="D72" s="197" t="str">
        <f>+AEMT!B24</f>
        <v>no posee</v>
      </c>
    </row>
    <row r="73" spans="1:5" hidden="1" outlineLevel="1" x14ac:dyDescent="0.25">
      <c r="B73" s="205" t="s">
        <v>2381</v>
      </c>
      <c r="C73" t="s">
        <v>2387</v>
      </c>
      <c r="D73" s="197">
        <f>+AEMT!B35</f>
        <v>0</v>
      </c>
    </row>
    <row r="74" spans="1:5" hidden="1" outlineLevel="1" x14ac:dyDescent="0.25">
      <c r="B74" s="205" t="s">
        <v>2381</v>
      </c>
      <c r="C74" t="s">
        <v>2386</v>
      </c>
      <c r="D74" s="197" t="str">
        <f>+AEMT!B41</f>
        <v>no posee</v>
      </c>
    </row>
    <row r="75" spans="1:5" hidden="1" outlineLevel="1" x14ac:dyDescent="0.25">
      <c r="B75" s="205" t="s">
        <v>2381</v>
      </c>
      <c r="C75" t="s">
        <v>2388</v>
      </c>
      <c r="D75" s="197" t="str">
        <f>+AEMT!B67</f>
        <v>no posee</v>
      </c>
    </row>
    <row r="76" spans="1:5" hidden="1" outlineLevel="1" x14ac:dyDescent="0.25">
      <c r="B76" s="140" t="s">
        <v>2455</v>
      </c>
      <c r="C76" s="142" t="s">
        <v>2457</v>
      </c>
    </row>
    <row r="77" spans="1:5" ht="30" hidden="1" outlineLevel="1" x14ac:dyDescent="0.25">
      <c r="B77" s="205" t="s">
        <v>2455</v>
      </c>
      <c r="C77" t="s">
        <v>2466</v>
      </c>
      <c r="D77" s="197" t="str">
        <f>+AEAIF!B24</f>
        <v>no se refleja en el AIF percibido las Contribuciones Figurativas p/ fin. Aplic. Financieras</v>
      </c>
    </row>
    <row r="78" spans="1:5" ht="30" hidden="1" outlineLevel="1" x14ac:dyDescent="0.25">
      <c r="B78" s="205" t="s">
        <v>2455</v>
      </c>
      <c r="C78" t="s">
        <v>2470</v>
      </c>
      <c r="D78" s="197" t="str">
        <f>+AEAIF!B42</f>
        <v>no se refleja en el AIF percibido las Contribuciones Figurativas p/ fin. Aplic. Financieras</v>
      </c>
    </row>
    <row r="79" spans="1:5" ht="30" hidden="1" outlineLevel="1" x14ac:dyDescent="0.25">
      <c r="B79" s="205" t="s">
        <v>2455</v>
      </c>
      <c r="C79" t="s">
        <v>2469</v>
      </c>
      <c r="D79" s="197" t="str">
        <f>+AEAIF!B65</f>
        <v>no se refleja en el AIF percibido las Contribuciones Figurativas p/ fin. Aplic. Financieras</v>
      </c>
    </row>
    <row r="80" spans="1:5" ht="30" hidden="1" outlineLevel="1" x14ac:dyDescent="0.25">
      <c r="B80" s="205" t="s">
        <v>2455</v>
      </c>
      <c r="C80" t="s">
        <v>2476</v>
      </c>
      <c r="D80" s="197" t="str">
        <f>+AEAIF!B81</f>
        <v>no se refleja en el AIF percibido las Contribuciones Figurativas p/ fin. Aplic. Financieras</v>
      </c>
    </row>
    <row r="81" spans="2:4" ht="75" hidden="1" outlineLevel="1" x14ac:dyDescent="0.25">
      <c r="B81" s="205" t="s">
        <v>2455</v>
      </c>
      <c r="C81" t="s">
        <v>2477</v>
      </c>
      <c r="D81" s="197" t="str">
        <f>+AEAIF!B93</f>
        <v>Las Fuentes de Financiamiento, en el AIF Devengado, son consecuencia del aumento de los pasivos, y es coincidente con la diferencia en cada uno de los incisos, entre lo devengado y lo pagado (del estado de ejecución de gastos), mas .-</v>
      </c>
    </row>
    <row r="82" spans="2:4" hidden="1" outlineLevel="1" x14ac:dyDescent="0.25">
      <c r="B82" s="205" t="s">
        <v>2455</v>
      </c>
      <c r="C82" t="s">
        <v>2479</v>
      </c>
      <c r="D82" s="197">
        <f>+AEAIF!B99</f>
        <v>0</v>
      </c>
    </row>
    <row r="83" spans="2:4" hidden="1" outlineLevel="1" x14ac:dyDescent="0.25">
      <c r="B83" s="205" t="s">
        <v>2455</v>
      </c>
      <c r="C83" t="s">
        <v>2488</v>
      </c>
      <c r="D83" s="197">
        <f>+AEAIF!B107</f>
        <v>0</v>
      </c>
    </row>
    <row r="84" spans="2:4" ht="30" hidden="1" outlineLevel="1" x14ac:dyDescent="0.25">
      <c r="B84" s="205" t="s">
        <v>2455</v>
      </c>
      <c r="C84" t="s">
        <v>2489</v>
      </c>
      <c r="D84" s="197" t="str">
        <f>+AEAIF!B113</f>
        <v>Coincide este total con el pago de deuda del ejercicio anterior (Obligaciones del Tesoro)</v>
      </c>
    </row>
    <row r="85" spans="2:4" hidden="1" outlineLevel="1" x14ac:dyDescent="0.25">
      <c r="B85" s="140" t="s">
        <v>2550</v>
      </c>
      <c r="C85" s="142" t="s">
        <v>2549</v>
      </c>
    </row>
    <row r="86" spans="2:4" hidden="1" outlineLevel="1" x14ac:dyDescent="0.25">
      <c r="B86" s="140" t="s">
        <v>2551</v>
      </c>
      <c r="C86" s="142" t="s">
        <v>2552</v>
      </c>
    </row>
    <row r="87" spans="2:4" hidden="1" outlineLevel="1" x14ac:dyDescent="0.25">
      <c r="B87" s="140" t="s">
        <v>2553</v>
      </c>
      <c r="C87" s="142" t="s">
        <v>2554</v>
      </c>
    </row>
    <row r="88" spans="2:4" hidden="1" outlineLevel="1" x14ac:dyDescent="0.25"/>
    <row r="89" spans="2:4" hidden="1" outlineLevel="1" x14ac:dyDescent="0.25"/>
    <row r="90" spans="2:4" hidden="1" outlineLevel="1" x14ac:dyDescent="0.25"/>
    <row r="91" spans="2:4" hidden="1" outlineLevel="1" x14ac:dyDescent="0.25"/>
    <row r="92" spans="2:4" hidden="1" outlineLevel="1" x14ac:dyDescent="0.25"/>
    <row r="93" spans="2:4" hidden="1" outlineLevel="1" x14ac:dyDescent="0.25"/>
    <row r="94" spans="2:4" hidden="1" outlineLevel="1" x14ac:dyDescent="0.25"/>
    <row r="95" spans="2:4" hidden="1" outlineLevel="1" x14ac:dyDescent="0.25"/>
    <row r="96" spans="2:4" hidden="1" outlineLevel="1" x14ac:dyDescent="0.25"/>
    <row r="97" hidden="1" outlineLevel="1" x14ac:dyDescent="0.25"/>
    <row r="98" hidden="1" outlineLevel="1" x14ac:dyDescent="0.25"/>
    <row r="99" hidden="1" outlineLevel="1" x14ac:dyDescent="0.25"/>
    <row r="100" hidden="1" outlineLevel="1" x14ac:dyDescent="0.25"/>
    <row r="101" hidden="1" outlineLevel="1" x14ac:dyDescent="0.25"/>
    <row r="102" hidden="1" outlineLevel="1" x14ac:dyDescent="0.25"/>
  </sheetData>
  <hyperlinks>
    <hyperlink ref="C1" location="ACLARACIONES!A1" display="Aclaraciones del Documento"/>
    <hyperlink ref="C5" location="DAR!A1" display="Distribución Analítica de Recursos y Gastos"/>
    <hyperlink ref="C6" location="DAG!A1" display="Distribución Analítica de Recursos"/>
    <hyperlink ref="C7" location="MPG!A1" display="Modificaciones Presupuestarias Gastos"/>
    <hyperlink ref="C8" location="MPR!A1" display="Modificaciones Presupuestarias Recursos"/>
    <hyperlink ref="C24" location="Crédito!A1" display="Crédito Presupuestario"/>
    <hyperlink ref="C4" location="LP!A1" display="Ley de Presupuesto"/>
    <hyperlink ref="C25" location="Crédito!A1" display="Crédito Original"/>
    <hyperlink ref="C26" location="Crédito!A1" display="Crédito Vigente"/>
    <hyperlink ref="C27" location="AEPG!A1" display="Análisis Ejecución Presupuestaria Gastos"/>
    <hyperlink ref="C9" location="'Anexo IV ESP'!A1" display="Anexo IV Estado de Situación Patrimonial"/>
    <hyperlink ref="C10" location="'Anexo IV ERec '!A1" display="Anexo IV Estado de Recursos y Gastos (Recursos)"/>
    <hyperlink ref="C11" location="'Anexo IV EGs'!A1" display="Anexo IV Estado de Recursos y Gastos (Gastos)"/>
    <hyperlink ref="C12" location="'Anexo IV EEPN'!A1" display="Anexo IV Estado de Evolución de Patrimonio Neto"/>
    <hyperlink ref="C13" location="'Anexo V C1 EPG'!Área_de_impresión" display="Anexo V Cuadro 1 Ejecución Presupuestaria de Gastos"/>
    <hyperlink ref="C14" location="'Anexo V C2 EPR'!Área_de_impresión" display="Anexo V Cuadro 2 Ejecución Presupuestaria de Recursos"/>
    <hyperlink ref="C15" location="'Anexo V C3 EAIF (Dev)'!Área_de_impresión" display="Anexo V Cuadro 3 Esquema Ahorro Inversión Financiamiento (Base Devengado)"/>
    <hyperlink ref="C16" location="'Anexo V C4 EAIF (Caja)'!Área_de_impresión" display="Anexo V Cuadro 3 Esquema Ahorro Inversión Financiamiento (Base Caja)"/>
    <hyperlink ref="C17" location="'Anexo V C5.1 DP'!Área_de_impresión" display="Anexo V Cuadro 5.1 Estado de Deuda Pública"/>
    <hyperlink ref="C18" location="'Anexo V C5.2 EDP'!A1" display="Anexo V Cuadro 5.2 Estado de Evolución de Deuda Pública"/>
    <hyperlink ref="C19" location="'Anexo V C6.1 EST'!Área_de_impresión" display="Anexo V Cuadro 6.1 Estado de Situación del Tesoro"/>
    <hyperlink ref="C20" location="'Anexo V C7 EMT'!Área_de_impresión" display="Anexo V Cuadro 7 Estado de Movimientos de Tesoro"/>
    <hyperlink ref="C21" location="'Anexo V C8 EPG'!Área_de_impresión" display="Anexo V Cuadro 8 Ejecución Presupuestaria de Gastos por Partida principal y parcial"/>
    <hyperlink ref="C22" location="'Anexo V C9 EPR'!Área_de_impresión" display="Anexo V Cuadro 9 Ejecución Presupuestaria de Recursos por rubros desagregados"/>
    <hyperlink ref="C31" location="Inc.1!A1" display="Inciso 1"/>
    <hyperlink ref="C34" location="Inc.2!A1" display="Inciso 2"/>
    <hyperlink ref="C36" location="Inc.3!A1" display="Inciso 2"/>
    <hyperlink ref="C38" location="Inc.4!A1" display="Inciso 4"/>
    <hyperlink ref="C41" location="Inc.5!A1" display="Inciso 5"/>
    <hyperlink ref="C43" location="Inc.6!A1" display="Inciso 6"/>
    <hyperlink ref="C45" location="Inc.7!A1" display="Inciso 7"/>
    <hyperlink ref="C47" location="Inc.8!A1" display="Inciso 8"/>
    <hyperlink ref="C49" location="Inc.9!A1" display="Inciso 7"/>
    <hyperlink ref="C51" location="AEPR!A1" display="Análisis Ejecución Presupuestaria de Recursos"/>
    <hyperlink ref="C54" location="ADP!A1" display="Análisis Deuda Pública"/>
    <hyperlink ref="C69" location="AEMT!A1" display="Análisis Estado Movimientos del Tesoro"/>
    <hyperlink ref="C63" location="AST!A1" display="Análisis de Estado Situación del Tesoro"/>
    <hyperlink ref="C76" location="AEAIF!A1" display="Análisis EAIF (Base Caja y Devengado)"/>
    <hyperlink ref="C3" location="Datos!A1" display="Datos cuenta de inversión"/>
    <hyperlink ref="C85" location="ESP!A1" display="Estado Situación Patrimonial"/>
    <hyperlink ref="C86" location="ERYG!A1" display="Estado de Recursos y gastos"/>
    <hyperlink ref="C87" location="EEPN!A1" display="Estado de Evolución Patrimonio Neto"/>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D12"/>
  <sheetViews>
    <sheetView workbookViewId="0">
      <selection activeCell="D36" sqref="D36"/>
    </sheetView>
  </sheetViews>
  <sheetFormatPr baseColWidth="10" defaultRowHeight="15" x14ac:dyDescent="0.25"/>
  <cols>
    <col min="1" max="1" width="3.85546875" style="205" customWidth="1"/>
    <col min="2" max="2" width="21" bestFit="1" customWidth="1"/>
    <col min="3" max="3" width="13.140625" customWidth="1"/>
    <col min="4" max="4" width="45.85546875" style="205" customWidth="1"/>
  </cols>
  <sheetData>
    <row r="1" spans="1:4" x14ac:dyDescent="0.25">
      <c r="A1" s="143" t="s">
        <v>2040</v>
      </c>
    </row>
    <row r="2" spans="1:4" s="205" customFormat="1" x14ac:dyDescent="0.25">
      <c r="A2" s="143"/>
    </row>
    <row r="3" spans="1:4" s="205" customFormat="1" x14ac:dyDescent="0.25">
      <c r="B3" s="385" t="s">
        <v>2054</v>
      </c>
      <c r="C3" s="386"/>
      <c r="D3" s="144" t="s">
        <v>2510</v>
      </c>
    </row>
    <row r="4" spans="1:4" x14ac:dyDescent="0.25">
      <c r="B4" s="385" t="s">
        <v>2497</v>
      </c>
      <c r="C4" s="386"/>
      <c r="D4" s="144" t="s">
        <v>2511</v>
      </c>
    </row>
    <row r="5" spans="1:4" s="205" customFormat="1" x14ac:dyDescent="0.25">
      <c r="B5" s="385" t="s">
        <v>2503</v>
      </c>
      <c r="C5" s="386"/>
      <c r="D5" s="144" t="s">
        <v>2512</v>
      </c>
    </row>
    <row r="6" spans="1:4" x14ac:dyDescent="0.25">
      <c r="B6" s="385" t="s">
        <v>2498</v>
      </c>
      <c r="C6" s="386"/>
      <c r="D6" s="144"/>
    </row>
    <row r="7" spans="1:4" x14ac:dyDescent="0.25">
      <c r="B7" s="382" t="s">
        <v>2499</v>
      </c>
      <c r="C7" s="144" t="s">
        <v>2500</v>
      </c>
      <c r="D7" s="144" t="s">
        <v>2513</v>
      </c>
    </row>
    <row r="8" spans="1:4" s="205" customFormat="1" x14ac:dyDescent="0.25">
      <c r="B8" s="383"/>
      <c r="C8" s="144" t="s">
        <v>2403</v>
      </c>
      <c r="D8" s="376" t="s">
        <v>2515</v>
      </c>
    </row>
    <row r="9" spans="1:4" s="205" customFormat="1" x14ac:dyDescent="0.25">
      <c r="B9" s="383"/>
      <c r="C9" s="144" t="s">
        <v>2501</v>
      </c>
      <c r="D9" s="144" t="s">
        <v>2514</v>
      </c>
    </row>
    <row r="10" spans="1:4" s="205" customFormat="1" x14ac:dyDescent="0.25">
      <c r="B10" s="383"/>
      <c r="C10" s="144" t="s">
        <v>2506</v>
      </c>
      <c r="D10" s="144" t="s">
        <v>2507</v>
      </c>
    </row>
    <row r="11" spans="1:4" x14ac:dyDescent="0.25">
      <c r="B11" s="384"/>
      <c r="C11" s="144" t="s">
        <v>2224</v>
      </c>
      <c r="D11" s="144" t="s">
        <v>2505</v>
      </c>
    </row>
    <row r="12" spans="1:4" x14ac:dyDescent="0.25">
      <c r="B12" s="144" t="s">
        <v>2502</v>
      </c>
      <c r="C12" s="144" t="s">
        <v>2224</v>
      </c>
      <c r="D12" s="144"/>
    </row>
  </sheetData>
  <mergeCells count="5">
    <mergeCell ref="B7:B11"/>
    <mergeCell ref="B4:C4"/>
    <mergeCell ref="B5:C5"/>
    <mergeCell ref="B6:C6"/>
    <mergeCell ref="B3:C3"/>
  </mergeCells>
  <hyperlinks>
    <hyperlink ref="A1" location="Indice!A1" display="Volver al Índic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B21"/>
  <sheetViews>
    <sheetView zoomScaleNormal="100" zoomScalePageLayoutView="55" workbookViewId="0"/>
  </sheetViews>
  <sheetFormatPr baseColWidth="10" defaultColWidth="11.5703125" defaultRowHeight="16.5" x14ac:dyDescent="0.25"/>
  <cols>
    <col min="1" max="1" width="5.42578125" style="5" customWidth="1"/>
    <col min="2" max="2" width="111.28515625" style="7" customWidth="1"/>
    <col min="3" max="16384" width="11.5703125" style="7"/>
  </cols>
  <sheetData>
    <row r="1" spans="1:2" x14ac:dyDescent="0.25">
      <c r="A1" s="143" t="s">
        <v>2040</v>
      </c>
    </row>
    <row r="2" spans="1:2" s="138" customFormat="1" x14ac:dyDescent="0.25">
      <c r="A2" s="5"/>
    </row>
    <row r="3" spans="1:2" x14ac:dyDescent="0.25">
      <c r="B3" s="203" t="s">
        <v>0</v>
      </c>
    </row>
    <row r="4" spans="1:2" s="202" customFormat="1" x14ac:dyDescent="0.25">
      <c r="A4" s="5"/>
    </row>
    <row r="5" spans="1:2" s="202" customFormat="1" x14ac:dyDescent="0.25">
      <c r="A5" s="5"/>
      <c r="B5" s="202" t="s">
        <v>2493</v>
      </c>
    </row>
    <row r="6" spans="1:2" s="202" customFormat="1" ht="49.5" x14ac:dyDescent="0.25">
      <c r="A6" s="5"/>
      <c r="B6" s="22" t="s">
        <v>2494</v>
      </c>
    </row>
    <row r="7" spans="1:2" s="202" customFormat="1" x14ac:dyDescent="0.25">
      <c r="A7" s="5"/>
    </row>
    <row r="8" spans="1:2" s="202" customFormat="1" x14ac:dyDescent="0.25">
      <c r="A8" s="5"/>
    </row>
    <row r="9" spans="1:2" x14ac:dyDescent="0.25">
      <c r="B9" s="203" t="s">
        <v>2483</v>
      </c>
    </row>
    <row r="10" spans="1:2" x14ac:dyDescent="0.25">
      <c r="B10" s="12" t="s">
        <v>2009</v>
      </c>
    </row>
    <row r="11" spans="1:2" ht="49.5" x14ac:dyDescent="0.25">
      <c r="B11" s="20" t="s">
        <v>2010</v>
      </c>
    </row>
    <row r="12" spans="1:2" ht="33" x14ac:dyDescent="0.25">
      <c r="B12" s="12" t="s">
        <v>2011</v>
      </c>
    </row>
    <row r="13" spans="1:2" ht="82.5" x14ac:dyDescent="0.25">
      <c r="B13" s="12" t="s">
        <v>2012</v>
      </c>
    </row>
    <row r="14" spans="1:2" ht="33" x14ac:dyDescent="0.25">
      <c r="B14" s="20" t="s">
        <v>2484</v>
      </c>
    </row>
    <row r="15" spans="1:2" ht="66" x14ac:dyDescent="0.25">
      <c r="B15" s="12" t="s">
        <v>2016</v>
      </c>
    </row>
    <row r="16" spans="1:2" ht="33" x14ac:dyDescent="0.25">
      <c r="B16" s="22" t="s">
        <v>2516</v>
      </c>
    </row>
    <row r="17" spans="1:2" s="202" customFormat="1" x14ac:dyDescent="0.25">
      <c r="A17" s="5"/>
    </row>
    <row r="18" spans="1:2" s="202" customFormat="1" x14ac:dyDescent="0.25">
      <c r="A18" s="5"/>
    </row>
    <row r="19" spans="1:2" s="202" customFormat="1" x14ac:dyDescent="0.25">
      <c r="A19" s="5"/>
    </row>
    <row r="20" spans="1:2" x14ac:dyDescent="0.25">
      <c r="B20" s="203" t="s">
        <v>2490</v>
      </c>
    </row>
    <row r="21" spans="1:2" ht="99" x14ac:dyDescent="0.25">
      <c r="B21" s="22" t="s">
        <v>2491</v>
      </c>
    </row>
  </sheetData>
  <hyperlinks>
    <hyperlink ref="A1" location="Indice!A1" display="Volver al Índice"/>
  </hyperlinks>
  <pageMargins left="0.78749999999999998" right="0.78749999999999998" top="1.0249999999999999" bottom="1.0249999999999999" header="0.78749999999999998" footer="0.78749999999999998"/>
  <pageSetup paperSize="9" orientation="portrait" horizontalDpi="300" verticalDpi="300" r:id="rId1"/>
  <headerFooter>
    <oddHeader>&amp;C&amp;A</oddHeader>
    <oddFooter>&amp;CPágina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B9"/>
  <sheetViews>
    <sheetView workbookViewId="0"/>
  </sheetViews>
  <sheetFormatPr baseColWidth="10" defaultRowHeight="15" x14ac:dyDescent="0.25"/>
  <cols>
    <col min="2" max="2" width="16.28515625" bestFit="1" customWidth="1"/>
  </cols>
  <sheetData>
    <row r="1" spans="1:2" x14ac:dyDescent="0.25">
      <c r="A1" s="143" t="s">
        <v>2040</v>
      </c>
    </row>
    <row r="2" spans="1:2" x14ac:dyDescent="0.25">
      <c r="A2" s="140"/>
    </row>
    <row r="3" spans="1:2" x14ac:dyDescent="0.25">
      <c r="A3" s="140" t="s">
        <v>2046</v>
      </c>
    </row>
    <row r="5" spans="1:2" s="140" customFormat="1" x14ac:dyDescent="0.25">
      <c r="A5" s="140" t="s">
        <v>2050</v>
      </c>
    </row>
    <row r="6" spans="1:2" s="140" customFormat="1" x14ac:dyDescent="0.25"/>
    <row r="7" spans="1:2" x14ac:dyDescent="0.25">
      <c r="A7" s="145" t="s">
        <v>2047</v>
      </c>
    </row>
    <row r="8" spans="1:2" x14ac:dyDescent="0.25">
      <c r="A8" s="144" t="s">
        <v>2048</v>
      </c>
      <c r="B8" s="144" t="s">
        <v>2049</v>
      </c>
    </row>
    <row r="9" spans="1:2" x14ac:dyDescent="0.25">
      <c r="A9" s="144"/>
      <c r="B9" s="144"/>
    </row>
  </sheetData>
  <hyperlinks>
    <hyperlink ref="A1" location="Indice!A1" display="Volver al Índice"/>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C724"/>
  <sheetViews>
    <sheetView workbookViewId="0">
      <selection activeCell="C9" sqref="C9"/>
    </sheetView>
  </sheetViews>
  <sheetFormatPr baseColWidth="10" defaultRowHeight="15" outlineLevelRow="2" x14ac:dyDescent="0.25"/>
  <cols>
    <col min="2" max="2" width="42.7109375" customWidth="1"/>
    <col min="3" max="3" width="23.5703125" customWidth="1"/>
  </cols>
  <sheetData>
    <row r="1" spans="1:3" x14ac:dyDescent="0.25">
      <c r="A1" s="143" t="s">
        <v>2040</v>
      </c>
    </row>
    <row r="3" spans="1:3" x14ac:dyDescent="0.25">
      <c r="A3" s="145" t="s">
        <v>2041</v>
      </c>
    </row>
    <row r="4" spans="1:3" s="140" customFormat="1" x14ac:dyDescent="0.25">
      <c r="A4" s="145" t="s">
        <v>2159</v>
      </c>
    </row>
    <row r="6" spans="1:3" x14ac:dyDescent="0.25">
      <c r="A6" s="144" t="s">
        <v>2054</v>
      </c>
      <c r="B6" s="144"/>
    </row>
    <row r="7" spans="1:3" s="140" customFormat="1" x14ac:dyDescent="0.25"/>
    <row r="8" spans="1:3" s="136" customFormat="1" ht="42" customHeight="1" x14ac:dyDescent="0.2">
      <c r="A8" s="139" t="s">
        <v>2051</v>
      </c>
      <c r="B8" s="139" t="s">
        <v>2052</v>
      </c>
      <c r="C8" s="139">
        <v>2023</v>
      </c>
    </row>
    <row r="9" spans="1:3" s="136" customFormat="1" ht="12.75" x14ac:dyDescent="0.2">
      <c r="A9" s="129">
        <v>1</v>
      </c>
      <c r="B9" s="129" t="s">
        <v>452</v>
      </c>
      <c r="C9" s="49"/>
    </row>
    <row r="10" spans="1:3" s="136" customFormat="1" ht="12.75" x14ac:dyDescent="0.2">
      <c r="A10" s="85" t="s">
        <v>453</v>
      </c>
      <c r="B10" s="85" t="s">
        <v>454</v>
      </c>
      <c r="C10" s="85"/>
    </row>
    <row r="11" spans="1:3" s="136" customFormat="1" ht="12.75" hidden="1" outlineLevel="1" x14ac:dyDescent="0.2">
      <c r="A11" s="49" t="s">
        <v>455</v>
      </c>
      <c r="B11" s="49" t="s">
        <v>456</v>
      </c>
      <c r="C11" s="49"/>
    </row>
    <row r="12" spans="1:3" s="136" customFormat="1" ht="12.75" hidden="1" outlineLevel="2" x14ac:dyDescent="0.2">
      <c r="A12" s="49" t="s">
        <v>457</v>
      </c>
      <c r="B12" s="49" t="s">
        <v>458</v>
      </c>
      <c r="C12" s="49"/>
    </row>
    <row r="13" spans="1:3" s="136" customFormat="1" ht="12.75" hidden="1" outlineLevel="2" x14ac:dyDescent="0.2">
      <c r="A13" s="49" t="s">
        <v>459</v>
      </c>
      <c r="B13" s="49" t="s">
        <v>460</v>
      </c>
      <c r="C13" s="49"/>
    </row>
    <row r="14" spans="1:3" s="136" customFormat="1" ht="12.75" hidden="1" outlineLevel="2" x14ac:dyDescent="0.2">
      <c r="A14" s="49" t="s">
        <v>461</v>
      </c>
      <c r="B14" s="49" t="s">
        <v>462</v>
      </c>
      <c r="C14" s="49"/>
    </row>
    <row r="15" spans="1:3" s="136" customFormat="1" ht="12.75" hidden="1" outlineLevel="2" x14ac:dyDescent="0.2">
      <c r="A15" s="49" t="s">
        <v>463</v>
      </c>
      <c r="B15" s="49" t="s">
        <v>464</v>
      </c>
      <c r="C15" s="49"/>
    </row>
    <row r="16" spans="1:3" s="136" customFormat="1" ht="12.75" hidden="1" outlineLevel="2" x14ac:dyDescent="0.2">
      <c r="A16" s="49" t="s">
        <v>465</v>
      </c>
      <c r="B16" s="49" t="s">
        <v>466</v>
      </c>
      <c r="C16" s="49"/>
    </row>
    <row r="17" spans="1:3" s="136" customFormat="1" ht="12.75" hidden="1" outlineLevel="2" x14ac:dyDescent="0.2">
      <c r="A17" s="49" t="s">
        <v>467</v>
      </c>
      <c r="B17" s="49" t="s">
        <v>468</v>
      </c>
      <c r="C17" s="49"/>
    </row>
    <row r="18" spans="1:3" s="136" customFormat="1" ht="12.75" hidden="1" outlineLevel="2" x14ac:dyDescent="0.2">
      <c r="A18" s="49" t="s">
        <v>469</v>
      </c>
      <c r="B18" s="49" t="s">
        <v>470</v>
      </c>
      <c r="C18" s="49"/>
    </row>
    <row r="19" spans="1:3" s="136" customFormat="1" ht="12.75" hidden="1" outlineLevel="2" x14ac:dyDescent="0.2">
      <c r="A19" s="49" t="s">
        <v>471</v>
      </c>
      <c r="B19" s="49" t="s">
        <v>472</v>
      </c>
      <c r="C19" s="49"/>
    </row>
    <row r="20" spans="1:3" s="136" customFormat="1" ht="12.75" hidden="1" outlineLevel="2" x14ac:dyDescent="0.2">
      <c r="A20" s="49" t="s">
        <v>473</v>
      </c>
      <c r="B20" s="49" t="s">
        <v>474</v>
      </c>
      <c r="C20" s="49"/>
    </row>
    <row r="21" spans="1:3" s="136" customFormat="1" ht="12.75" hidden="1" outlineLevel="2" x14ac:dyDescent="0.2">
      <c r="A21" s="49" t="s">
        <v>475</v>
      </c>
      <c r="B21" s="49" t="s">
        <v>476</v>
      </c>
      <c r="C21" s="49"/>
    </row>
    <row r="22" spans="1:3" s="136" customFormat="1" ht="12.75" hidden="1" outlineLevel="2" x14ac:dyDescent="0.2">
      <c r="A22" s="49" t="s">
        <v>477</v>
      </c>
      <c r="B22" s="49" t="s">
        <v>478</v>
      </c>
      <c r="C22" s="49"/>
    </row>
    <row r="23" spans="1:3" s="136" customFormat="1" ht="12.75" hidden="1" outlineLevel="2" x14ac:dyDescent="0.2">
      <c r="A23" s="49" t="s">
        <v>479</v>
      </c>
      <c r="B23" s="49" t="s">
        <v>480</v>
      </c>
      <c r="C23" s="49"/>
    </row>
    <row r="24" spans="1:3" s="136" customFormat="1" ht="12.75" hidden="1" outlineLevel="2" x14ac:dyDescent="0.2">
      <c r="A24" s="49" t="s">
        <v>481</v>
      </c>
      <c r="B24" s="49" t="s">
        <v>482</v>
      </c>
      <c r="C24" s="49"/>
    </row>
    <row r="25" spans="1:3" s="136" customFormat="1" ht="12.75" hidden="1" outlineLevel="1" collapsed="1" x14ac:dyDescent="0.2">
      <c r="A25" s="49" t="s">
        <v>483</v>
      </c>
      <c r="B25" s="49" t="s">
        <v>484</v>
      </c>
      <c r="C25" s="49"/>
    </row>
    <row r="26" spans="1:3" s="136" customFormat="1" ht="12.75" hidden="1" outlineLevel="2" x14ac:dyDescent="0.2">
      <c r="A26" s="49" t="s">
        <v>485</v>
      </c>
      <c r="B26" s="49" t="s">
        <v>486</v>
      </c>
      <c r="C26" s="49"/>
    </row>
    <row r="27" spans="1:3" s="136" customFormat="1" ht="12.75" hidden="1" outlineLevel="2" x14ac:dyDescent="0.2">
      <c r="A27" s="49" t="s">
        <v>487</v>
      </c>
      <c r="B27" s="49" t="s">
        <v>488</v>
      </c>
      <c r="C27" s="49"/>
    </row>
    <row r="28" spans="1:3" s="136" customFormat="1" ht="12.75" hidden="1" outlineLevel="2" x14ac:dyDescent="0.2">
      <c r="A28" s="49" t="s">
        <v>489</v>
      </c>
      <c r="B28" s="49" t="s">
        <v>490</v>
      </c>
      <c r="C28" s="49"/>
    </row>
    <row r="29" spans="1:3" s="136" customFormat="1" ht="12.75" hidden="1" outlineLevel="2" x14ac:dyDescent="0.2">
      <c r="A29" s="49" t="s">
        <v>491</v>
      </c>
      <c r="B29" s="49" t="s">
        <v>492</v>
      </c>
      <c r="C29" s="49"/>
    </row>
    <row r="30" spans="1:3" s="136" customFormat="1" ht="12.75" hidden="1" outlineLevel="2" x14ac:dyDescent="0.2">
      <c r="A30" s="49" t="s">
        <v>493</v>
      </c>
      <c r="B30" s="49" t="s">
        <v>494</v>
      </c>
      <c r="C30" s="49"/>
    </row>
    <row r="31" spans="1:3" s="136" customFormat="1" ht="12.75" hidden="1" outlineLevel="2" x14ac:dyDescent="0.2">
      <c r="A31" s="49" t="s">
        <v>495</v>
      </c>
      <c r="B31" s="49" t="s">
        <v>496</v>
      </c>
      <c r="C31" s="49"/>
    </row>
    <row r="32" spans="1:3" s="136" customFormat="1" ht="12.75" hidden="1" outlineLevel="2" x14ac:dyDescent="0.2">
      <c r="A32" s="49" t="s">
        <v>497</v>
      </c>
      <c r="B32" s="49" t="s">
        <v>498</v>
      </c>
      <c r="C32" s="49"/>
    </row>
    <row r="33" spans="1:3" s="136" customFormat="1" ht="12.75" hidden="1" outlineLevel="2" x14ac:dyDescent="0.2">
      <c r="A33" s="49" t="s">
        <v>499</v>
      </c>
      <c r="B33" s="49" t="s">
        <v>500</v>
      </c>
      <c r="C33" s="49"/>
    </row>
    <row r="34" spans="1:3" s="136" customFormat="1" ht="12.75" hidden="1" outlineLevel="2" x14ac:dyDescent="0.2">
      <c r="A34" s="49" t="s">
        <v>501</v>
      </c>
      <c r="B34" s="49" t="s">
        <v>502</v>
      </c>
      <c r="C34" s="49"/>
    </row>
    <row r="35" spans="1:3" s="136" customFormat="1" ht="12.75" hidden="1" outlineLevel="2" x14ac:dyDescent="0.2">
      <c r="A35" s="49" t="s">
        <v>503</v>
      </c>
      <c r="B35" s="49" t="s">
        <v>504</v>
      </c>
      <c r="C35" s="49"/>
    </row>
    <row r="36" spans="1:3" s="136" customFormat="1" ht="12.75" hidden="1" outlineLevel="2" x14ac:dyDescent="0.2">
      <c r="A36" s="49" t="s">
        <v>505</v>
      </c>
      <c r="B36" s="49" t="s">
        <v>506</v>
      </c>
      <c r="C36" s="49"/>
    </row>
    <row r="37" spans="1:3" s="136" customFormat="1" ht="12.75" hidden="1" outlineLevel="2" x14ac:dyDescent="0.2">
      <c r="A37" s="49" t="s">
        <v>507</v>
      </c>
      <c r="B37" s="49" t="s">
        <v>508</v>
      </c>
      <c r="C37" s="49"/>
    </row>
    <row r="38" spans="1:3" s="136" customFormat="1" ht="12.75" hidden="1" outlineLevel="2" x14ac:dyDescent="0.2">
      <c r="A38" s="49" t="s">
        <v>509</v>
      </c>
      <c r="B38" s="49" t="s">
        <v>510</v>
      </c>
      <c r="C38" s="49"/>
    </row>
    <row r="39" spans="1:3" s="136" customFormat="1" ht="12.75" hidden="1" outlineLevel="2" x14ac:dyDescent="0.2">
      <c r="A39" s="49" t="s">
        <v>511</v>
      </c>
      <c r="B39" s="49" t="s">
        <v>512</v>
      </c>
      <c r="C39" s="49"/>
    </row>
    <row r="40" spans="1:3" s="136" customFormat="1" ht="12.75" hidden="1" outlineLevel="2" x14ac:dyDescent="0.2">
      <c r="A40" s="49" t="s">
        <v>513</v>
      </c>
      <c r="B40" s="49" t="s">
        <v>514</v>
      </c>
      <c r="C40" s="49"/>
    </row>
    <row r="41" spans="1:3" s="136" customFormat="1" ht="12.75" hidden="1" outlineLevel="2" x14ac:dyDescent="0.2">
      <c r="A41" s="49" t="s">
        <v>515</v>
      </c>
      <c r="B41" s="49" t="s">
        <v>516</v>
      </c>
      <c r="C41" s="49"/>
    </row>
    <row r="42" spans="1:3" s="136" customFormat="1" ht="12.75" hidden="1" outlineLevel="2" x14ac:dyDescent="0.2">
      <c r="A42" s="49" t="s">
        <v>517</v>
      </c>
      <c r="B42" s="49" t="s">
        <v>518</v>
      </c>
      <c r="C42" s="49"/>
    </row>
    <row r="43" spans="1:3" s="136" customFormat="1" ht="12.75" hidden="1" outlineLevel="2" x14ac:dyDescent="0.2">
      <c r="A43" s="49" t="s">
        <v>519</v>
      </c>
      <c r="B43" s="49" t="s">
        <v>520</v>
      </c>
      <c r="C43" s="49"/>
    </row>
    <row r="44" spans="1:3" s="136" customFormat="1" ht="12.75" hidden="1" outlineLevel="2" x14ac:dyDescent="0.2">
      <c r="A44" s="49" t="s">
        <v>521</v>
      </c>
      <c r="B44" s="49" t="s">
        <v>522</v>
      </c>
      <c r="C44" s="49"/>
    </row>
    <row r="45" spans="1:3" s="136" customFormat="1" ht="12.75" hidden="1" outlineLevel="2" x14ac:dyDescent="0.2">
      <c r="A45" s="49" t="s">
        <v>523</v>
      </c>
      <c r="B45" s="49" t="s">
        <v>524</v>
      </c>
      <c r="C45" s="49"/>
    </row>
    <row r="46" spans="1:3" s="136" customFormat="1" ht="12.75" hidden="1" outlineLevel="2" x14ac:dyDescent="0.2">
      <c r="A46" s="49" t="s">
        <v>525</v>
      </c>
      <c r="B46" s="49" t="s">
        <v>526</v>
      </c>
      <c r="C46" s="49"/>
    </row>
    <row r="47" spans="1:3" s="136" customFormat="1" ht="12.75" hidden="1" outlineLevel="2" x14ac:dyDescent="0.2">
      <c r="A47" s="49" t="s">
        <v>527</v>
      </c>
      <c r="B47" s="49" t="s">
        <v>528</v>
      </c>
      <c r="C47" s="49"/>
    </row>
    <row r="48" spans="1:3" s="136" customFormat="1" ht="12.75" hidden="1" outlineLevel="1" collapsed="1" x14ac:dyDescent="0.2">
      <c r="A48" s="49" t="s">
        <v>529</v>
      </c>
      <c r="B48" s="49" t="s">
        <v>530</v>
      </c>
      <c r="C48" s="49"/>
    </row>
    <row r="49" spans="1:3" s="136" customFormat="1" ht="12.75" hidden="1" outlineLevel="2" x14ac:dyDescent="0.2">
      <c r="A49" s="49" t="s">
        <v>531</v>
      </c>
      <c r="B49" s="49" t="s">
        <v>532</v>
      </c>
      <c r="C49" s="49"/>
    </row>
    <row r="50" spans="1:3" s="136" customFormat="1" ht="12.75" hidden="1" outlineLevel="2" x14ac:dyDescent="0.2">
      <c r="A50" s="49" t="s">
        <v>533</v>
      </c>
      <c r="B50" s="49" t="s">
        <v>534</v>
      </c>
      <c r="C50" s="49"/>
    </row>
    <row r="51" spans="1:3" s="136" customFormat="1" ht="12.75" hidden="1" outlineLevel="2" x14ac:dyDescent="0.2">
      <c r="A51" s="49" t="s">
        <v>535</v>
      </c>
      <c r="B51" s="49" t="s">
        <v>536</v>
      </c>
      <c r="C51" s="49"/>
    </row>
    <row r="52" spans="1:3" s="136" customFormat="1" ht="12.75" hidden="1" outlineLevel="2" x14ac:dyDescent="0.2">
      <c r="A52" s="49" t="s">
        <v>537</v>
      </c>
      <c r="B52" s="49" t="s">
        <v>538</v>
      </c>
      <c r="C52" s="49"/>
    </row>
    <row r="53" spans="1:3" s="136" customFormat="1" ht="12.75" hidden="1" outlineLevel="2" x14ac:dyDescent="0.2">
      <c r="A53" s="49" t="s">
        <v>539</v>
      </c>
      <c r="B53" s="49" t="s">
        <v>540</v>
      </c>
      <c r="C53" s="49"/>
    </row>
    <row r="54" spans="1:3" s="136" customFormat="1" ht="12.75" hidden="1" outlineLevel="2" x14ac:dyDescent="0.2">
      <c r="A54" s="49" t="s">
        <v>541</v>
      </c>
      <c r="B54" s="49" t="s">
        <v>542</v>
      </c>
      <c r="C54" s="49"/>
    </row>
    <row r="55" spans="1:3" s="136" customFormat="1" ht="12.75" hidden="1" outlineLevel="2" x14ac:dyDescent="0.2">
      <c r="A55" s="49" t="s">
        <v>543</v>
      </c>
      <c r="B55" s="49" t="s">
        <v>544</v>
      </c>
      <c r="C55" s="49"/>
    </row>
    <row r="56" spans="1:3" s="136" customFormat="1" ht="12.75" hidden="1" outlineLevel="2" x14ac:dyDescent="0.2">
      <c r="A56" s="49" t="s">
        <v>545</v>
      </c>
      <c r="B56" s="49" t="s">
        <v>546</v>
      </c>
      <c r="C56" s="49"/>
    </row>
    <row r="57" spans="1:3" s="136" customFormat="1" ht="12.75" hidden="1" outlineLevel="2" x14ac:dyDescent="0.2">
      <c r="A57" s="49" t="s">
        <v>547</v>
      </c>
      <c r="B57" s="49" t="s">
        <v>548</v>
      </c>
      <c r="C57" s="49"/>
    </row>
    <row r="58" spans="1:3" s="136" customFormat="1" ht="12.75" hidden="1" outlineLevel="2" x14ac:dyDescent="0.2">
      <c r="A58" s="49" t="s">
        <v>549</v>
      </c>
      <c r="B58" s="49" t="s">
        <v>550</v>
      </c>
      <c r="C58" s="49"/>
    </row>
    <row r="59" spans="1:3" s="136" customFormat="1" ht="12.75" hidden="1" outlineLevel="2" x14ac:dyDescent="0.2">
      <c r="A59" s="49" t="s">
        <v>551</v>
      </c>
      <c r="B59" s="49" t="s">
        <v>552</v>
      </c>
      <c r="C59" s="49"/>
    </row>
    <row r="60" spans="1:3" s="136" customFormat="1" ht="12.75" hidden="1" outlineLevel="2" x14ac:dyDescent="0.2">
      <c r="A60" s="49" t="s">
        <v>553</v>
      </c>
      <c r="B60" s="49" t="s">
        <v>554</v>
      </c>
      <c r="C60" s="49"/>
    </row>
    <row r="61" spans="1:3" s="136" customFormat="1" ht="12.75" hidden="1" outlineLevel="2" x14ac:dyDescent="0.2">
      <c r="A61" s="49" t="s">
        <v>555</v>
      </c>
      <c r="B61" s="49" t="s">
        <v>556</v>
      </c>
      <c r="C61" s="49"/>
    </row>
    <row r="62" spans="1:3" s="136" customFormat="1" ht="12.75" hidden="1" outlineLevel="2" x14ac:dyDescent="0.2">
      <c r="A62" s="49" t="s">
        <v>557</v>
      </c>
      <c r="B62" s="49" t="s">
        <v>558</v>
      </c>
      <c r="C62" s="49"/>
    </row>
    <row r="63" spans="1:3" s="136" customFormat="1" ht="12.75" hidden="1" outlineLevel="2" x14ac:dyDescent="0.2">
      <c r="A63" s="49" t="s">
        <v>559</v>
      </c>
      <c r="B63" s="49" t="s">
        <v>560</v>
      </c>
      <c r="C63" s="49"/>
    </row>
    <row r="64" spans="1:3" s="136" customFormat="1" ht="12.75" hidden="1" outlineLevel="2" x14ac:dyDescent="0.2">
      <c r="A64" s="49" t="s">
        <v>561</v>
      </c>
      <c r="B64" s="49" t="s">
        <v>562</v>
      </c>
      <c r="C64" s="49"/>
    </row>
    <row r="65" spans="1:3" s="136" customFormat="1" ht="12.75" hidden="1" outlineLevel="2" x14ac:dyDescent="0.2">
      <c r="A65" s="49" t="s">
        <v>563</v>
      </c>
      <c r="B65" s="49" t="s">
        <v>564</v>
      </c>
      <c r="C65" s="49"/>
    </row>
    <row r="66" spans="1:3" s="136" customFormat="1" ht="12.75" hidden="1" outlineLevel="2" x14ac:dyDescent="0.2">
      <c r="A66" s="49" t="s">
        <v>565</v>
      </c>
      <c r="B66" s="49" t="s">
        <v>566</v>
      </c>
      <c r="C66" s="49"/>
    </row>
    <row r="67" spans="1:3" s="136" customFormat="1" ht="12.75" hidden="1" outlineLevel="2" x14ac:dyDescent="0.2">
      <c r="A67" s="49" t="s">
        <v>567</v>
      </c>
      <c r="B67" s="49" t="s">
        <v>568</v>
      </c>
      <c r="C67" s="49"/>
    </row>
    <row r="68" spans="1:3" s="136" customFormat="1" ht="12.75" hidden="1" outlineLevel="2" x14ac:dyDescent="0.2">
      <c r="A68" s="49" t="s">
        <v>569</v>
      </c>
      <c r="B68" s="49" t="s">
        <v>570</v>
      </c>
      <c r="C68" s="49"/>
    </row>
    <row r="69" spans="1:3" s="136" customFormat="1" ht="12.75" hidden="1" outlineLevel="2" x14ac:dyDescent="0.2">
      <c r="A69" s="49" t="s">
        <v>571</v>
      </c>
      <c r="B69" s="49" t="s">
        <v>572</v>
      </c>
      <c r="C69" s="49"/>
    </row>
    <row r="70" spans="1:3" s="136" customFormat="1" ht="12.75" hidden="1" outlineLevel="2" x14ac:dyDescent="0.2">
      <c r="A70" s="49" t="s">
        <v>573</v>
      </c>
      <c r="B70" s="49" t="s">
        <v>574</v>
      </c>
      <c r="C70" s="49"/>
    </row>
    <row r="71" spans="1:3" s="136" customFormat="1" ht="12.75" hidden="1" outlineLevel="2" x14ac:dyDescent="0.2">
      <c r="A71" s="49" t="s">
        <v>575</v>
      </c>
      <c r="B71" s="49" t="s">
        <v>576</v>
      </c>
      <c r="C71" s="49"/>
    </row>
    <row r="72" spans="1:3" s="136" customFormat="1" ht="12.75" hidden="1" outlineLevel="2" x14ac:dyDescent="0.2">
      <c r="A72" s="49" t="s">
        <v>577</v>
      </c>
      <c r="B72" s="49" t="s">
        <v>578</v>
      </c>
      <c r="C72" s="49"/>
    </row>
    <row r="73" spans="1:3" s="136" customFormat="1" ht="12.75" hidden="1" outlineLevel="2" x14ac:dyDescent="0.2">
      <c r="A73" s="49" t="s">
        <v>579</v>
      </c>
      <c r="B73" s="49" t="s">
        <v>580</v>
      </c>
      <c r="C73" s="49"/>
    </row>
    <row r="74" spans="1:3" s="136" customFormat="1" ht="12.75" hidden="1" outlineLevel="2" x14ac:dyDescent="0.2">
      <c r="A74" s="49" t="s">
        <v>581</v>
      </c>
      <c r="B74" s="49" t="s">
        <v>582</v>
      </c>
      <c r="C74" s="49"/>
    </row>
    <row r="75" spans="1:3" s="136" customFormat="1" ht="12.75" hidden="1" outlineLevel="2" x14ac:dyDescent="0.2">
      <c r="A75" s="49" t="s">
        <v>583</v>
      </c>
      <c r="B75" s="49" t="s">
        <v>584</v>
      </c>
      <c r="C75" s="49"/>
    </row>
    <row r="76" spans="1:3" s="136" customFormat="1" ht="12.75" hidden="1" outlineLevel="2" x14ac:dyDescent="0.2">
      <c r="A76" s="49" t="s">
        <v>585</v>
      </c>
      <c r="B76" s="49" t="s">
        <v>586</v>
      </c>
      <c r="C76" s="49"/>
    </row>
    <row r="77" spans="1:3" s="136" customFormat="1" ht="12.75" hidden="1" outlineLevel="2" x14ac:dyDescent="0.2">
      <c r="A77" s="49" t="s">
        <v>581</v>
      </c>
      <c r="B77" s="49" t="s">
        <v>587</v>
      </c>
      <c r="C77" s="49"/>
    </row>
    <row r="78" spans="1:3" s="136" customFormat="1" ht="12.75" hidden="1" outlineLevel="2" x14ac:dyDescent="0.2">
      <c r="A78" s="49" t="s">
        <v>588</v>
      </c>
      <c r="B78" s="49" t="s">
        <v>589</v>
      </c>
      <c r="C78" s="49"/>
    </row>
    <row r="79" spans="1:3" s="136" customFormat="1" ht="12.75" hidden="1" outlineLevel="2" x14ac:dyDescent="0.2">
      <c r="A79" s="49" t="s">
        <v>590</v>
      </c>
      <c r="B79" s="49" t="s">
        <v>591</v>
      </c>
      <c r="C79" s="49"/>
    </row>
    <row r="80" spans="1:3" s="136" customFormat="1" ht="12.75" hidden="1" outlineLevel="2" x14ac:dyDescent="0.2">
      <c r="A80" s="49" t="s">
        <v>592</v>
      </c>
      <c r="B80" s="49" t="s">
        <v>593</v>
      </c>
      <c r="C80" s="49"/>
    </row>
    <row r="81" spans="1:3" s="136" customFormat="1" ht="12.75" hidden="1" outlineLevel="2" x14ac:dyDescent="0.2">
      <c r="A81" s="49" t="s">
        <v>594</v>
      </c>
      <c r="B81" s="49" t="s">
        <v>595</v>
      </c>
      <c r="C81" s="49"/>
    </row>
    <row r="82" spans="1:3" s="136" customFormat="1" ht="12.75" hidden="1" outlineLevel="2" x14ac:dyDescent="0.2">
      <c r="A82" s="49" t="s">
        <v>596</v>
      </c>
      <c r="B82" s="49" t="s">
        <v>597</v>
      </c>
      <c r="C82" s="49"/>
    </row>
    <row r="83" spans="1:3" s="136" customFormat="1" ht="12.75" hidden="1" outlineLevel="2" x14ac:dyDescent="0.2">
      <c r="A83" s="49" t="s">
        <v>598</v>
      </c>
      <c r="B83" s="49" t="s">
        <v>599</v>
      </c>
      <c r="C83" s="49"/>
    </row>
    <row r="84" spans="1:3" s="136" customFormat="1" ht="12.75" hidden="1" outlineLevel="2" x14ac:dyDescent="0.2">
      <c r="A84" s="49" t="s">
        <v>600</v>
      </c>
      <c r="B84" s="49" t="s">
        <v>601</v>
      </c>
      <c r="C84" s="49"/>
    </row>
    <row r="85" spans="1:3" s="136" customFormat="1" ht="12.75" hidden="1" outlineLevel="2" x14ac:dyDescent="0.2">
      <c r="A85" s="49" t="s">
        <v>602</v>
      </c>
      <c r="B85" s="49" t="s">
        <v>603</v>
      </c>
      <c r="C85" s="49"/>
    </row>
    <row r="86" spans="1:3" s="136" customFormat="1" ht="12.75" hidden="1" outlineLevel="2" x14ac:dyDescent="0.2">
      <c r="A86" s="49" t="s">
        <v>604</v>
      </c>
      <c r="B86" s="49" t="s">
        <v>605</v>
      </c>
      <c r="C86" s="49"/>
    </row>
    <row r="87" spans="1:3" s="136" customFormat="1" ht="12.75" hidden="1" outlineLevel="2" x14ac:dyDescent="0.2">
      <c r="A87" s="49" t="s">
        <v>606</v>
      </c>
      <c r="B87" s="49" t="s">
        <v>607</v>
      </c>
      <c r="C87" s="49"/>
    </row>
    <row r="88" spans="1:3" s="136" customFormat="1" ht="12.75" hidden="1" outlineLevel="2" x14ac:dyDescent="0.2">
      <c r="A88" s="49" t="s">
        <v>608</v>
      </c>
      <c r="B88" s="49" t="s">
        <v>609</v>
      </c>
      <c r="C88" s="49"/>
    </row>
    <row r="89" spans="1:3" s="136" customFormat="1" ht="12.75" hidden="1" outlineLevel="2" x14ac:dyDescent="0.2">
      <c r="A89" s="49" t="s">
        <v>610</v>
      </c>
      <c r="B89" s="49" t="s">
        <v>611</v>
      </c>
      <c r="C89" s="49"/>
    </row>
    <row r="90" spans="1:3" s="136" customFormat="1" ht="12.75" hidden="1" outlineLevel="2" x14ac:dyDescent="0.2">
      <c r="A90" s="49" t="s">
        <v>612</v>
      </c>
      <c r="B90" s="49" t="s">
        <v>613</v>
      </c>
      <c r="C90" s="49"/>
    </row>
    <row r="91" spans="1:3" s="136" customFormat="1" ht="12.75" hidden="1" outlineLevel="2" x14ac:dyDescent="0.2">
      <c r="A91" s="49" t="s">
        <v>614</v>
      </c>
      <c r="B91" s="49" t="s">
        <v>615</v>
      </c>
      <c r="C91" s="49"/>
    </row>
    <row r="92" spans="1:3" s="136" customFormat="1" ht="12.75" hidden="1" outlineLevel="1" collapsed="1" x14ac:dyDescent="0.2">
      <c r="A92" s="49" t="s">
        <v>616</v>
      </c>
      <c r="B92" s="49" t="s">
        <v>617</v>
      </c>
      <c r="C92" s="49"/>
    </row>
    <row r="93" spans="1:3" s="136" customFormat="1" ht="12.75" hidden="1" outlineLevel="2" x14ac:dyDescent="0.2">
      <c r="A93" s="49" t="s">
        <v>618</v>
      </c>
      <c r="B93" s="49" t="s">
        <v>619</v>
      </c>
      <c r="C93" s="49"/>
    </row>
    <row r="94" spans="1:3" s="136" customFormat="1" ht="12.75" hidden="1" outlineLevel="2" x14ac:dyDescent="0.2">
      <c r="A94" s="49" t="s">
        <v>620</v>
      </c>
      <c r="B94" s="49" t="s">
        <v>621</v>
      </c>
      <c r="C94" s="49"/>
    </row>
    <row r="95" spans="1:3" s="136" customFormat="1" ht="12.75" hidden="1" outlineLevel="2" x14ac:dyDescent="0.2">
      <c r="A95" s="49" t="s">
        <v>622</v>
      </c>
      <c r="B95" s="49" t="s">
        <v>623</v>
      </c>
      <c r="C95" s="49"/>
    </row>
    <row r="96" spans="1:3" s="136" customFormat="1" ht="12.75" hidden="1" outlineLevel="2" x14ac:dyDescent="0.2">
      <c r="A96" s="49" t="s">
        <v>624</v>
      </c>
      <c r="B96" s="49" t="s">
        <v>625</v>
      </c>
      <c r="C96" s="49"/>
    </row>
    <row r="97" spans="1:3" s="136" customFormat="1" ht="12.75" hidden="1" outlineLevel="2" x14ac:dyDescent="0.2">
      <c r="A97" s="49" t="s">
        <v>626</v>
      </c>
      <c r="B97" s="49" t="s">
        <v>627</v>
      </c>
      <c r="C97" s="49"/>
    </row>
    <row r="98" spans="1:3" s="136" customFormat="1" ht="12.75" hidden="1" outlineLevel="2" x14ac:dyDescent="0.2">
      <c r="A98" s="49" t="s">
        <v>628</v>
      </c>
      <c r="B98" s="49" t="s">
        <v>629</v>
      </c>
      <c r="C98" s="49"/>
    </row>
    <row r="99" spans="1:3" s="136" customFormat="1" ht="12.75" hidden="1" outlineLevel="2" x14ac:dyDescent="0.2">
      <c r="A99" s="49" t="s">
        <v>630</v>
      </c>
      <c r="B99" s="49" t="s">
        <v>631</v>
      </c>
      <c r="C99" s="49"/>
    </row>
    <row r="100" spans="1:3" s="136" customFormat="1" ht="12.75" hidden="1" outlineLevel="2" x14ac:dyDescent="0.2">
      <c r="A100" s="49" t="s">
        <v>632</v>
      </c>
      <c r="B100" s="49" t="s">
        <v>633</v>
      </c>
      <c r="C100" s="49"/>
    </row>
    <row r="101" spans="1:3" s="136" customFormat="1" ht="12.75" hidden="1" outlineLevel="2" x14ac:dyDescent="0.2">
      <c r="A101" s="49" t="s">
        <v>634</v>
      </c>
      <c r="B101" s="49" t="s">
        <v>635</v>
      </c>
      <c r="C101" s="49"/>
    </row>
    <row r="102" spans="1:3" s="136" customFormat="1" ht="12.75" hidden="1" outlineLevel="2" x14ac:dyDescent="0.2">
      <c r="A102" s="49" t="s">
        <v>636</v>
      </c>
      <c r="B102" s="49" t="s">
        <v>637</v>
      </c>
      <c r="C102" s="49"/>
    </row>
    <row r="103" spans="1:3" s="136" customFormat="1" ht="12.75" hidden="1" outlineLevel="2" x14ac:dyDescent="0.2">
      <c r="A103" s="49" t="s">
        <v>638</v>
      </c>
      <c r="B103" s="49" t="s">
        <v>639</v>
      </c>
      <c r="C103" s="49"/>
    </row>
    <row r="104" spans="1:3" s="136" customFormat="1" ht="12.75" hidden="1" outlineLevel="2" x14ac:dyDescent="0.2">
      <c r="A104" s="49" t="s">
        <v>640</v>
      </c>
      <c r="B104" s="49" t="s">
        <v>641</v>
      </c>
      <c r="C104" s="49"/>
    </row>
    <row r="105" spans="1:3" s="136" customFormat="1" ht="12.75" hidden="1" outlineLevel="1" collapsed="1" x14ac:dyDescent="0.2">
      <c r="A105" s="49" t="s">
        <v>642</v>
      </c>
      <c r="B105" s="49" t="s">
        <v>643</v>
      </c>
      <c r="C105" s="49"/>
    </row>
    <row r="106" spans="1:3" s="136" customFormat="1" ht="12.75" hidden="1" outlineLevel="2" x14ac:dyDescent="0.2">
      <c r="A106" s="49" t="s">
        <v>644</v>
      </c>
      <c r="B106" s="49" t="s">
        <v>645</v>
      </c>
      <c r="C106" s="49"/>
    </row>
    <row r="107" spans="1:3" s="136" customFormat="1" ht="12.75" hidden="1" outlineLevel="2" x14ac:dyDescent="0.2">
      <c r="A107" s="49" t="s">
        <v>646</v>
      </c>
      <c r="B107" s="49" t="s">
        <v>647</v>
      </c>
      <c r="C107" s="49"/>
    </row>
    <row r="108" spans="1:3" s="136" customFormat="1" ht="12.75" hidden="1" outlineLevel="2" x14ac:dyDescent="0.2">
      <c r="A108" s="49" t="s">
        <v>648</v>
      </c>
      <c r="B108" s="49" t="s">
        <v>649</v>
      </c>
      <c r="C108" s="49"/>
    </row>
    <row r="109" spans="1:3" s="136" customFormat="1" ht="12.75" hidden="1" outlineLevel="2" x14ac:dyDescent="0.2">
      <c r="A109" s="49" t="s">
        <v>650</v>
      </c>
      <c r="B109" s="49" t="s">
        <v>651</v>
      </c>
      <c r="C109" s="49"/>
    </row>
    <row r="110" spans="1:3" s="136" customFormat="1" ht="12.75" hidden="1" outlineLevel="2" x14ac:dyDescent="0.2">
      <c r="A110" s="49" t="s">
        <v>652</v>
      </c>
      <c r="B110" s="49" t="s">
        <v>653</v>
      </c>
      <c r="C110" s="49"/>
    </row>
    <row r="111" spans="1:3" s="136" customFormat="1" ht="12.75" hidden="1" outlineLevel="2" x14ac:dyDescent="0.2">
      <c r="A111" s="49" t="s">
        <v>654</v>
      </c>
      <c r="B111" s="49" t="s">
        <v>655</v>
      </c>
      <c r="C111" s="49"/>
    </row>
    <row r="112" spans="1:3" s="136" customFormat="1" ht="12.75" hidden="1" outlineLevel="2" x14ac:dyDescent="0.2">
      <c r="A112" s="49" t="s">
        <v>656</v>
      </c>
      <c r="B112" s="49" t="s">
        <v>655</v>
      </c>
      <c r="C112" s="49"/>
    </row>
    <row r="113" spans="1:3" s="136" customFormat="1" ht="12.75" hidden="1" outlineLevel="2" x14ac:dyDescent="0.2">
      <c r="A113" s="49" t="s">
        <v>657</v>
      </c>
      <c r="B113" s="49" t="s">
        <v>658</v>
      </c>
      <c r="C113" s="49"/>
    </row>
    <row r="114" spans="1:3" s="136" customFormat="1" ht="12.75" hidden="1" outlineLevel="2" x14ac:dyDescent="0.2">
      <c r="A114" s="49" t="s">
        <v>659</v>
      </c>
      <c r="B114" s="49" t="s">
        <v>660</v>
      </c>
      <c r="C114" s="49"/>
    </row>
    <row r="115" spans="1:3" s="136" customFormat="1" ht="12.75" hidden="1" outlineLevel="2" x14ac:dyDescent="0.2">
      <c r="A115" s="49" t="s">
        <v>661</v>
      </c>
      <c r="B115" s="49" t="s">
        <v>662</v>
      </c>
      <c r="C115" s="49"/>
    </row>
    <row r="116" spans="1:3" s="136" customFormat="1" ht="12.75" hidden="1" outlineLevel="2" x14ac:dyDescent="0.2">
      <c r="A116" s="49" t="s">
        <v>663</v>
      </c>
      <c r="B116" s="49" t="s">
        <v>664</v>
      </c>
      <c r="C116" s="49"/>
    </row>
    <row r="117" spans="1:3" s="136" customFormat="1" ht="12.75" hidden="1" outlineLevel="2" x14ac:dyDescent="0.2">
      <c r="A117" s="49" t="s">
        <v>665</v>
      </c>
      <c r="B117" s="49" t="s">
        <v>666</v>
      </c>
      <c r="C117" s="49"/>
    </row>
    <row r="118" spans="1:3" s="136" customFormat="1" ht="12.75" hidden="1" outlineLevel="2" x14ac:dyDescent="0.2">
      <c r="A118" s="49" t="s">
        <v>667</v>
      </c>
      <c r="B118" s="49" t="s">
        <v>668</v>
      </c>
      <c r="C118" s="49"/>
    </row>
    <row r="119" spans="1:3" s="136" customFormat="1" ht="12.75" hidden="1" outlineLevel="2" x14ac:dyDescent="0.2">
      <c r="A119" s="49" t="s">
        <v>669</v>
      </c>
      <c r="B119" s="49" t="s">
        <v>670</v>
      </c>
      <c r="C119" s="49"/>
    </row>
    <row r="120" spans="1:3" s="136" customFormat="1" ht="12.75" hidden="1" outlineLevel="2" x14ac:dyDescent="0.2">
      <c r="A120" s="49" t="s">
        <v>671</v>
      </c>
      <c r="B120" s="49" t="s">
        <v>672</v>
      </c>
      <c r="C120" s="49"/>
    </row>
    <row r="121" spans="1:3" s="136" customFormat="1" ht="12.75" hidden="1" outlineLevel="2" x14ac:dyDescent="0.2">
      <c r="A121" s="49" t="s">
        <v>673</v>
      </c>
      <c r="B121" s="49" t="s">
        <v>674</v>
      </c>
      <c r="C121" s="49"/>
    </row>
    <row r="122" spans="1:3" s="136" customFormat="1" ht="12.75" hidden="1" outlineLevel="2" x14ac:dyDescent="0.2">
      <c r="A122" s="49" t="s">
        <v>675</v>
      </c>
      <c r="B122" s="49" t="s">
        <v>676</v>
      </c>
      <c r="C122" s="49"/>
    </row>
    <row r="123" spans="1:3" s="136" customFormat="1" ht="12.75" hidden="1" outlineLevel="2" x14ac:dyDescent="0.2">
      <c r="A123" s="49" t="s">
        <v>677</v>
      </c>
      <c r="B123" s="49" t="s">
        <v>678</v>
      </c>
      <c r="C123" s="49"/>
    </row>
    <row r="124" spans="1:3" s="136" customFormat="1" ht="12.75" hidden="1" outlineLevel="2" x14ac:dyDescent="0.2">
      <c r="A124" s="49" t="s">
        <v>679</v>
      </c>
      <c r="B124" s="49" t="s">
        <v>680</v>
      </c>
      <c r="C124" s="49"/>
    </row>
    <row r="125" spans="1:3" s="136" customFormat="1" ht="12.75" hidden="1" outlineLevel="2" x14ac:dyDescent="0.2">
      <c r="A125" s="49" t="s">
        <v>681</v>
      </c>
      <c r="B125" s="49" t="s">
        <v>682</v>
      </c>
      <c r="C125" s="49"/>
    </row>
    <row r="126" spans="1:3" s="136" customFormat="1" ht="12.75" hidden="1" outlineLevel="2" x14ac:dyDescent="0.2">
      <c r="A126" s="49" t="s">
        <v>683</v>
      </c>
      <c r="B126" s="49" t="s">
        <v>684</v>
      </c>
      <c r="C126" s="49"/>
    </row>
    <row r="127" spans="1:3" s="136" customFormat="1" ht="12.75" hidden="1" outlineLevel="2" x14ac:dyDescent="0.2">
      <c r="A127" s="49" t="s">
        <v>685</v>
      </c>
      <c r="B127" s="49" t="s">
        <v>686</v>
      </c>
      <c r="C127" s="49"/>
    </row>
    <row r="128" spans="1:3" s="136" customFormat="1" ht="12.75" hidden="1" outlineLevel="2" x14ac:dyDescent="0.2">
      <c r="A128" s="49" t="s">
        <v>687</v>
      </c>
      <c r="B128" s="49" t="s">
        <v>688</v>
      </c>
      <c r="C128" s="49"/>
    </row>
    <row r="129" spans="1:3" s="136" customFormat="1" ht="12.75" hidden="1" outlineLevel="2" x14ac:dyDescent="0.2">
      <c r="A129" s="49" t="s">
        <v>689</v>
      </c>
      <c r="B129" s="49" t="s">
        <v>690</v>
      </c>
      <c r="C129" s="49"/>
    </row>
    <row r="130" spans="1:3" s="136" customFormat="1" ht="12.75" hidden="1" outlineLevel="2" x14ac:dyDescent="0.2">
      <c r="A130" s="49" t="s">
        <v>691</v>
      </c>
      <c r="B130" s="49" t="s">
        <v>692</v>
      </c>
      <c r="C130" s="49"/>
    </row>
    <row r="131" spans="1:3" s="136" customFormat="1" ht="12.75" hidden="1" outlineLevel="1" collapsed="1" x14ac:dyDescent="0.2">
      <c r="A131" s="49" t="s">
        <v>693</v>
      </c>
      <c r="B131" s="49" t="s">
        <v>694</v>
      </c>
      <c r="C131" s="49"/>
    </row>
    <row r="132" spans="1:3" s="136" customFormat="1" ht="12.75" hidden="1" outlineLevel="2" x14ac:dyDescent="0.2">
      <c r="A132" s="49" t="s">
        <v>695</v>
      </c>
      <c r="B132" s="49" t="s">
        <v>696</v>
      </c>
      <c r="C132" s="49"/>
    </row>
    <row r="133" spans="1:3" s="136" customFormat="1" ht="12.75" hidden="1" outlineLevel="2" x14ac:dyDescent="0.2">
      <c r="A133" s="49" t="s">
        <v>697</v>
      </c>
      <c r="B133" s="49" t="s">
        <v>698</v>
      </c>
      <c r="C133" s="49"/>
    </row>
    <row r="134" spans="1:3" s="136" customFormat="1" ht="12.75" hidden="1" outlineLevel="1" collapsed="1" x14ac:dyDescent="0.2">
      <c r="A134" s="49" t="s">
        <v>699</v>
      </c>
      <c r="B134" s="49" t="s">
        <v>700</v>
      </c>
      <c r="C134" s="49"/>
    </row>
    <row r="135" spans="1:3" s="136" customFormat="1" ht="12.75" hidden="1" outlineLevel="2" x14ac:dyDescent="0.2">
      <c r="A135" s="49" t="s">
        <v>701</v>
      </c>
      <c r="B135" s="49" t="s">
        <v>702</v>
      </c>
      <c r="C135" s="49"/>
    </row>
    <row r="136" spans="1:3" s="136" customFormat="1" ht="12.75" hidden="1" outlineLevel="2" x14ac:dyDescent="0.2">
      <c r="A136" s="49" t="s">
        <v>703</v>
      </c>
      <c r="B136" s="49" t="s">
        <v>704</v>
      </c>
      <c r="C136" s="49"/>
    </row>
    <row r="137" spans="1:3" s="136" customFormat="1" ht="12.75" hidden="1" outlineLevel="2" x14ac:dyDescent="0.2">
      <c r="A137" s="49" t="s">
        <v>705</v>
      </c>
      <c r="B137" s="49" t="s">
        <v>706</v>
      </c>
      <c r="C137" s="49"/>
    </row>
    <row r="138" spans="1:3" s="136" customFormat="1" ht="12.75" hidden="1" outlineLevel="2" x14ac:dyDescent="0.2">
      <c r="A138" s="49" t="s">
        <v>707</v>
      </c>
      <c r="B138" s="49" t="s">
        <v>708</v>
      </c>
      <c r="C138" s="49"/>
    </row>
    <row r="139" spans="1:3" s="136" customFormat="1" ht="12.75" hidden="1" outlineLevel="2" x14ac:dyDescent="0.2">
      <c r="A139" s="49" t="s">
        <v>709</v>
      </c>
      <c r="B139" s="49" t="s">
        <v>710</v>
      </c>
      <c r="C139" s="49"/>
    </row>
    <row r="140" spans="1:3" s="136" customFormat="1" ht="12.75" hidden="1" outlineLevel="2" x14ac:dyDescent="0.2">
      <c r="A140" s="49" t="s">
        <v>711</v>
      </c>
      <c r="B140" s="49" t="s">
        <v>712</v>
      </c>
      <c r="C140" s="49"/>
    </row>
    <row r="141" spans="1:3" s="136" customFormat="1" ht="12.75" hidden="1" outlineLevel="2" x14ac:dyDescent="0.2">
      <c r="A141" s="49" t="s">
        <v>713</v>
      </c>
      <c r="B141" s="49" t="s">
        <v>714</v>
      </c>
      <c r="C141" s="49"/>
    </row>
    <row r="142" spans="1:3" s="136" customFormat="1" ht="12.75" hidden="1" outlineLevel="2" x14ac:dyDescent="0.2">
      <c r="A142" s="49" t="s">
        <v>715</v>
      </c>
      <c r="B142" s="49" t="s">
        <v>716</v>
      </c>
      <c r="C142" s="49"/>
    </row>
    <row r="143" spans="1:3" s="136" customFormat="1" ht="12.75" hidden="1" outlineLevel="2" x14ac:dyDescent="0.2">
      <c r="A143" s="49" t="s">
        <v>717</v>
      </c>
      <c r="B143" s="49" t="s">
        <v>718</v>
      </c>
      <c r="C143" s="49"/>
    </row>
    <row r="144" spans="1:3" s="136" customFormat="1" ht="12.75" hidden="1" outlineLevel="2" x14ac:dyDescent="0.2">
      <c r="A144" s="49" t="s">
        <v>719</v>
      </c>
      <c r="B144" s="49" t="s">
        <v>720</v>
      </c>
      <c r="C144" s="49"/>
    </row>
    <row r="145" spans="1:3" s="136" customFormat="1" ht="12.75" hidden="1" outlineLevel="2" x14ac:dyDescent="0.2">
      <c r="A145" s="49" t="s">
        <v>721</v>
      </c>
      <c r="B145" s="49" t="s">
        <v>722</v>
      </c>
      <c r="C145" s="49"/>
    </row>
    <row r="146" spans="1:3" s="136" customFormat="1" ht="12.75" hidden="1" outlineLevel="2" x14ac:dyDescent="0.2">
      <c r="A146" s="49" t="s">
        <v>723</v>
      </c>
      <c r="B146" s="49" t="s">
        <v>724</v>
      </c>
      <c r="C146" s="49"/>
    </row>
    <row r="147" spans="1:3" s="136" customFormat="1" ht="12.75" collapsed="1" x14ac:dyDescent="0.2">
      <c r="A147" s="85" t="s">
        <v>725</v>
      </c>
      <c r="B147" s="85" t="s">
        <v>726</v>
      </c>
      <c r="C147" s="85"/>
    </row>
    <row r="148" spans="1:3" s="136" customFormat="1" ht="12.75" hidden="1" outlineLevel="1" x14ac:dyDescent="0.2">
      <c r="A148" s="49" t="s">
        <v>727</v>
      </c>
      <c r="B148" s="49" t="s">
        <v>68</v>
      </c>
      <c r="C148" s="49"/>
    </row>
    <row r="149" spans="1:3" s="136" customFormat="1" ht="12.75" hidden="1" outlineLevel="2" x14ac:dyDescent="0.2">
      <c r="A149" s="49" t="s">
        <v>728</v>
      </c>
      <c r="B149" s="49" t="s">
        <v>729</v>
      </c>
      <c r="C149" s="49"/>
    </row>
    <row r="150" spans="1:3" s="136" customFormat="1" ht="12.75" hidden="1" outlineLevel="2" x14ac:dyDescent="0.2">
      <c r="A150" s="49" t="s">
        <v>730</v>
      </c>
      <c r="B150" s="49" t="s">
        <v>731</v>
      </c>
      <c r="C150" s="49"/>
    </row>
    <row r="151" spans="1:3" s="136" customFormat="1" ht="12.75" hidden="1" outlineLevel="2" x14ac:dyDescent="0.2">
      <c r="A151" s="49" t="s">
        <v>732</v>
      </c>
      <c r="B151" s="49" t="s">
        <v>733</v>
      </c>
      <c r="C151" s="49"/>
    </row>
    <row r="152" spans="1:3" s="136" customFormat="1" ht="12.75" hidden="1" outlineLevel="2" x14ac:dyDescent="0.2">
      <c r="A152" s="49" t="s">
        <v>734</v>
      </c>
      <c r="B152" s="49" t="s">
        <v>735</v>
      </c>
      <c r="C152" s="49"/>
    </row>
    <row r="153" spans="1:3" s="136" customFormat="1" ht="12.75" hidden="1" outlineLevel="2" x14ac:dyDescent="0.2">
      <c r="A153" s="49" t="s">
        <v>736</v>
      </c>
      <c r="B153" s="49" t="s">
        <v>737</v>
      </c>
      <c r="C153" s="49"/>
    </row>
    <row r="154" spans="1:3" s="136" customFormat="1" ht="12.75" hidden="1" outlineLevel="2" x14ac:dyDescent="0.2">
      <c r="A154" s="49" t="s">
        <v>738</v>
      </c>
      <c r="B154" s="49" t="s">
        <v>739</v>
      </c>
      <c r="C154" s="49"/>
    </row>
    <row r="155" spans="1:3" s="136" customFormat="1" ht="12.75" hidden="1" outlineLevel="2" x14ac:dyDescent="0.2">
      <c r="A155" s="49" t="s">
        <v>740</v>
      </c>
      <c r="B155" s="49" t="s">
        <v>741</v>
      </c>
      <c r="C155" s="49"/>
    </row>
    <row r="156" spans="1:3" s="136" customFormat="1" ht="12.75" hidden="1" outlineLevel="2" x14ac:dyDescent="0.2">
      <c r="A156" s="49" t="s">
        <v>742</v>
      </c>
      <c r="B156" s="49" t="s">
        <v>743</v>
      </c>
      <c r="C156" s="49"/>
    </row>
    <row r="157" spans="1:3" s="136" customFormat="1" ht="12.75" hidden="1" outlineLevel="2" x14ac:dyDescent="0.2">
      <c r="A157" s="49" t="s">
        <v>744</v>
      </c>
      <c r="B157" s="49" t="s">
        <v>745</v>
      </c>
      <c r="C157" s="49"/>
    </row>
    <row r="158" spans="1:3" s="136" customFormat="1" ht="12.75" hidden="1" outlineLevel="2" x14ac:dyDescent="0.2">
      <c r="A158" s="49" t="s">
        <v>746</v>
      </c>
      <c r="B158" s="49" t="s">
        <v>747</v>
      </c>
      <c r="C158" s="49"/>
    </row>
    <row r="159" spans="1:3" s="136" customFormat="1" ht="12.75" hidden="1" outlineLevel="2" x14ac:dyDescent="0.2">
      <c r="A159" s="49" t="s">
        <v>748</v>
      </c>
      <c r="B159" s="49" t="s">
        <v>749</v>
      </c>
      <c r="C159" s="49"/>
    </row>
    <row r="160" spans="1:3" s="136" customFormat="1" ht="12.75" hidden="1" outlineLevel="2" x14ac:dyDescent="0.2">
      <c r="A160" s="49" t="s">
        <v>750</v>
      </c>
      <c r="B160" s="49" t="s">
        <v>751</v>
      </c>
      <c r="C160" s="49"/>
    </row>
    <row r="161" spans="1:3" s="136" customFormat="1" ht="12.75" hidden="1" outlineLevel="2" x14ac:dyDescent="0.2">
      <c r="A161" s="49" t="s">
        <v>752</v>
      </c>
      <c r="B161" s="49" t="s">
        <v>753</v>
      </c>
      <c r="C161" s="49"/>
    </row>
    <row r="162" spans="1:3" s="136" customFormat="1" ht="12.75" hidden="1" outlineLevel="2" x14ac:dyDescent="0.2">
      <c r="A162" s="49" t="s">
        <v>754</v>
      </c>
      <c r="B162" s="49" t="s">
        <v>755</v>
      </c>
      <c r="C162" s="49"/>
    </row>
    <row r="163" spans="1:3" s="136" customFormat="1" ht="12.75" hidden="1" outlineLevel="2" x14ac:dyDescent="0.2">
      <c r="A163" s="49" t="s">
        <v>756</v>
      </c>
      <c r="B163" s="49" t="s">
        <v>757</v>
      </c>
      <c r="C163" s="49"/>
    </row>
    <row r="164" spans="1:3" s="136" customFormat="1" ht="12.75" hidden="1" outlineLevel="2" x14ac:dyDescent="0.2">
      <c r="A164" s="49" t="s">
        <v>758</v>
      </c>
      <c r="B164" s="49" t="s">
        <v>759</v>
      </c>
      <c r="C164" s="49"/>
    </row>
    <row r="165" spans="1:3" s="136" customFormat="1" ht="12.75" hidden="1" outlineLevel="2" x14ac:dyDescent="0.2">
      <c r="A165" s="49" t="s">
        <v>760</v>
      </c>
      <c r="B165" s="49" t="s">
        <v>761</v>
      </c>
      <c r="C165" s="49"/>
    </row>
    <row r="166" spans="1:3" s="136" customFormat="1" ht="12.75" hidden="1" outlineLevel="2" x14ac:dyDescent="0.2">
      <c r="A166" s="49" t="s">
        <v>762</v>
      </c>
      <c r="B166" s="49" t="s">
        <v>763</v>
      </c>
      <c r="C166" s="49"/>
    </row>
    <row r="167" spans="1:3" s="136" customFormat="1" ht="12.75" hidden="1" outlineLevel="2" x14ac:dyDescent="0.2">
      <c r="A167" s="49" t="s">
        <v>764</v>
      </c>
      <c r="B167" s="49" t="s">
        <v>765</v>
      </c>
      <c r="C167" s="49"/>
    </row>
    <row r="168" spans="1:3" s="136" customFormat="1" ht="12.75" hidden="1" outlineLevel="2" x14ac:dyDescent="0.2">
      <c r="A168" s="49" t="s">
        <v>766</v>
      </c>
      <c r="B168" s="49" t="s">
        <v>767</v>
      </c>
      <c r="C168" s="49"/>
    </row>
    <row r="169" spans="1:3" s="136" customFormat="1" ht="12.75" hidden="1" outlineLevel="2" x14ac:dyDescent="0.2">
      <c r="A169" s="49" t="s">
        <v>768</v>
      </c>
      <c r="B169" s="49" t="s">
        <v>769</v>
      </c>
      <c r="C169" s="49"/>
    </row>
    <row r="170" spans="1:3" s="136" customFormat="1" ht="12.75" hidden="1" outlineLevel="1" collapsed="1" x14ac:dyDescent="0.2">
      <c r="A170" s="49" t="s">
        <v>770</v>
      </c>
      <c r="B170" s="49" t="s">
        <v>70</v>
      </c>
      <c r="C170" s="49"/>
    </row>
    <row r="171" spans="1:3" s="136" customFormat="1" ht="12.75" hidden="1" outlineLevel="2" x14ac:dyDescent="0.2">
      <c r="A171" s="49" t="s">
        <v>771</v>
      </c>
      <c r="B171" s="49" t="s">
        <v>772</v>
      </c>
      <c r="C171" s="49"/>
    </row>
    <row r="172" spans="1:3" s="136" customFormat="1" ht="12.75" hidden="1" outlineLevel="2" x14ac:dyDescent="0.2">
      <c r="A172" s="49" t="s">
        <v>773</v>
      </c>
      <c r="B172" s="49" t="s">
        <v>774</v>
      </c>
      <c r="C172" s="49"/>
    </row>
    <row r="173" spans="1:3" s="136" customFormat="1" ht="12.75" hidden="1" outlineLevel="2" x14ac:dyDescent="0.2">
      <c r="A173" s="49" t="s">
        <v>775</v>
      </c>
      <c r="B173" s="49" t="s">
        <v>776</v>
      </c>
      <c r="C173" s="49"/>
    </row>
    <row r="174" spans="1:3" s="136" customFormat="1" ht="12.75" hidden="1" outlineLevel="2" x14ac:dyDescent="0.2">
      <c r="A174" s="49" t="s">
        <v>777</v>
      </c>
      <c r="B174" s="49" t="s">
        <v>778</v>
      </c>
      <c r="C174" s="49"/>
    </row>
    <row r="175" spans="1:3" s="136" customFormat="1" ht="12.75" hidden="1" outlineLevel="2" x14ac:dyDescent="0.2">
      <c r="A175" s="49" t="s">
        <v>779</v>
      </c>
      <c r="B175" s="49" t="s">
        <v>780</v>
      </c>
      <c r="C175" s="49"/>
    </row>
    <row r="176" spans="1:3" s="136" customFormat="1" ht="12.75" hidden="1" outlineLevel="2" x14ac:dyDescent="0.2">
      <c r="A176" s="49" t="s">
        <v>781</v>
      </c>
      <c r="B176" s="49" t="s">
        <v>782</v>
      </c>
      <c r="C176" s="49"/>
    </row>
    <row r="177" spans="1:3" s="136" customFormat="1" ht="12.75" hidden="1" outlineLevel="2" x14ac:dyDescent="0.2">
      <c r="A177" s="49" t="s">
        <v>783</v>
      </c>
      <c r="B177" s="49" t="s">
        <v>784</v>
      </c>
      <c r="C177" s="49"/>
    </row>
    <row r="178" spans="1:3" s="136" customFormat="1" ht="12.75" hidden="1" outlineLevel="2" x14ac:dyDescent="0.2">
      <c r="A178" s="49" t="s">
        <v>785</v>
      </c>
      <c r="B178" s="49" t="s">
        <v>786</v>
      </c>
      <c r="C178" s="49"/>
    </row>
    <row r="179" spans="1:3" s="136" customFormat="1" ht="12.75" hidden="1" outlineLevel="2" x14ac:dyDescent="0.2">
      <c r="A179" s="49" t="s">
        <v>787</v>
      </c>
      <c r="B179" s="49" t="s">
        <v>788</v>
      </c>
      <c r="C179" s="49"/>
    </row>
    <row r="180" spans="1:3" s="136" customFormat="1" ht="12.75" hidden="1" outlineLevel="2" x14ac:dyDescent="0.2">
      <c r="A180" s="49" t="s">
        <v>789</v>
      </c>
      <c r="B180" s="49" t="s">
        <v>790</v>
      </c>
      <c r="C180" s="49"/>
    </row>
    <row r="181" spans="1:3" s="136" customFormat="1" ht="12.75" hidden="1" outlineLevel="2" x14ac:dyDescent="0.2">
      <c r="A181" s="49" t="s">
        <v>791</v>
      </c>
      <c r="B181" s="49" t="s">
        <v>792</v>
      </c>
      <c r="C181" s="49"/>
    </row>
    <row r="182" spans="1:3" s="136" customFormat="1" ht="12.75" hidden="1" outlineLevel="2" x14ac:dyDescent="0.2">
      <c r="A182" s="49" t="s">
        <v>793</v>
      </c>
      <c r="B182" s="49" t="s">
        <v>794</v>
      </c>
      <c r="C182" s="49"/>
    </row>
    <row r="183" spans="1:3" s="136" customFormat="1" ht="12.75" hidden="1" outlineLevel="2" x14ac:dyDescent="0.2">
      <c r="A183" s="49" t="s">
        <v>795</v>
      </c>
      <c r="B183" s="49" t="s">
        <v>796</v>
      </c>
      <c r="C183" s="49"/>
    </row>
    <row r="184" spans="1:3" s="136" customFormat="1" ht="12.75" hidden="1" outlineLevel="2" x14ac:dyDescent="0.2">
      <c r="A184" s="49" t="s">
        <v>797</v>
      </c>
      <c r="B184" s="49" t="s">
        <v>798</v>
      </c>
      <c r="C184" s="49"/>
    </row>
    <row r="185" spans="1:3" s="136" customFormat="1" ht="12.75" hidden="1" outlineLevel="2" x14ac:dyDescent="0.2">
      <c r="A185" s="49" t="s">
        <v>799</v>
      </c>
      <c r="B185" s="49" t="s">
        <v>800</v>
      </c>
      <c r="C185" s="49"/>
    </row>
    <row r="186" spans="1:3" s="136" customFormat="1" ht="12.75" hidden="1" outlineLevel="2" x14ac:dyDescent="0.2">
      <c r="A186" s="49" t="s">
        <v>801</v>
      </c>
      <c r="B186" s="49" t="s">
        <v>802</v>
      </c>
      <c r="C186" s="49"/>
    </row>
    <row r="187" spans="1:3" s="136" customFormat="1" ht="12.75" hidden="1" outlineLevel="2" x14ac:dyDescent="0.2">
      <c r="A187" s="49" t="s">
        <v>803</v>
      </c>
      <c r="B187" s="49" t="s">
        <v>804</v>
      </c>
      <c r="C187" s="49"/>
    </row>
    <row r="188" spans="1:3" s="136" customFormat="1" ht="12.75" hidden="1" outlineLevel="2" x14ac:dyDescent="0.2">
      <c r="A188" s="49" t="s">
        <v>805</v>
      </c>
      <c r="B188" s="49" t="s">
        <v>806</v>
      </c>
      <c r="C188" s="49"/>
    </row>
    <row r="189" spans="1:3" s="136" customFormat="1" ht="12.75" hidden="1" outlineLevel="1" collapsed="1" x14ac:dyDescent="0.2">
      <c r="A189" s="49" t="s">
        <v>807</v>
      </c>
      <c r="B189" s="49" t="s">
        <v>808</v>
      </c>
      <c r="C189" s="49"/>
    </row>
    <row r="190" spans="1:3" s="136" customFormat="1" ht="12.75" hidden="1" outlineLevel="1" x14ac:dyDescent="0.2">
      <c r="A190" s="49" t="s">
        <v>809</v>
      </c>
      <c r="B190" s="49" t="s">
        <v>72</v>
      </c>
      <c r="C190" s="49"/>
    </row>
    <row r="191" spans="1:3" s="136" customFormat="1" ht="12.75" hidden="1" outlineLevel="2" x14ac:dyDescent="0.2">
      <c r="A191" s="49" t="s">
        <v>810</v>
      </c>
      <c r="B191" s="49" t="s">
        <v>811</v>
      </c>
      <c r="C191" s="49"/>
    </row>
    <row r="192" spans="1:3" s="136" customFormat="1" ht="12.75" hidden="1" outlineLevel="2" x14ac:dyDescent="0.2">
      <c r="A192" s="49" t="s">
        <v>812</v>
      </c>
      <c r="B192" s="49" t="s">
        <v>813</v>
      </c>
      <c r="C192" s="49"/>
    </row>
    <row r="193" spans="1:3" s="136" customFormat="1" ht="12.75" hidden="1" outlineLevel="2" x14ac:dyDescent="0.2">
      <c r="A193" s="49" t="s">
        <v>814</v>
      </c>
      <c r="B193" s="49" t="s">
        <v>815</v>
      </c>
      <c r="C193" s="49"/>
    </row>
    <row r="194" spans="1:3" s="136" customFormat="1" ht="12.75" hidden="1" outlineLevel="2" x14ac:dyDescent="0.2">
      <c r="A194" s="49" t="s">
        <v>816</v>
      </c>
      <c r="B194" s="49" t="s">
        <v>817</v>
      </c>
      <c r="C194" s="49"/>
    </row>
    <row r="195" spans="1:3" s="136" customFormat="1" ht="12.75" hidden="1" outlineLevel="2" x14ac:dyDescent="0.2">
      <c r="A195" s="49" t="s">
        <v>818</v>
      </c>
      <c r="B195" s="49" t="s">
        <v>819</v>
      </c>
      <c r="C195" s="49"/>
    </row>
    <row r="196" spans="1:3" s="136" customFormat="1" ht="12.75" hidden="1" outlineLevel="2" x14ac:dyDescent="0.2">
      <c r="A196" s="49" t="s">
        <v>820</v>
      </c>
      <c r="B196" s="49" t="s">
        <v>821</v>
      </c>
      <c r="C196" s="49"/>
    </row>
    <row r="197" spans="1:3" s="136" customFormat="1" ht="12.75" hidden="1" outlineLevel="2" x14ac:dyDescent="0.2">
      <c r="A197" s="49" t="s">
        <v>822</v>
      </c>
      <c r="B197" s="49" t="s">
        <v>813</v>
      </c>
      <c r="C197" s="49"/>
    </row>
    <row r="198" spans="1:3" s="136" customFormat="1" ht="12.75" hidden="1" outlineLevel="2" x14ac:dyDescent="0.2">
      <c r="A198" s="49" t="s">
        <v>823</v>
      </c>
      <c r="B198" s="49" t="s">
        <v>815</v>
      </c>
      <c r="C198" s="49"/>
    </row>
    <row r="199" spans="1:3" s="136" customFormat="1" ht="12.75" hidden="1" outlineLevel="2" x14ac:dyDescent="0.2">
      <c r="A199" s="49" t="s">
        <v>824</v>
      </c>
      <c r="B199" s="49" t="s">
        <v>825</v>
      </c>
      <c r="C199" s="49"/>
    </row>
    <row r="200" spans="1:3" s="136" customFormat="1" ht="12.75" hidden="1" outlineLevel="1" collapsed="1" x14ac:dyDescent="0.2">
      <c r="A200" s="49" t="s">
        <v>826</v>
      </c>
      <c r="B200" s="49" t="s">
        <v>827</v>
      </c>
      <c r="C200" s="49"/>
    </row>
    <row r="201" spans="1:3" s="136" customFormat="1" ht="12.75" hidden="1" outlineLevel="2" x14ac:dyDescent="0.2">
      <c r="A201" s="49" t="s">
        <v>828</v>
      </c>
      <c r="B201" s="49" t="s">
        <v>829</v>
      </c>
      <c r="C201" s="49"/>
    </row>
    <row r="202" spans="1:3" s="136" customFormat="1" ht="12.75" hidden="1" outlineLevel="2" x14ac:dyDescent="0.2">
      <c r="A202" s="49" t="s">
        <v>830</v>
      </c>
      <c r="B202" s="49" t="s">
        <v>831</v>
      </c>
      <c r="C202" s="49"/>
    </row>
    <row r="203" spans="1:3" s="136" customFormat="1" ht="12.75" hidden="1" outlineLevel="2" x14ac:dyDescent="0.2">
      <c r="A203" s="49" t="s">
        <v>832</v>
      </c>
      <c r="B203" s="49" t="s">
        <v>833</v>
      </c>
      <c r="C203" s="49"/>
    </row>
    <row r="204" spans="1:3" s="136" customFormat="1" ht="12.75" hidden="1" outlineLevel="2" x14ac:dyDescent="0.2">
      <c r="A204" s="49" t="s">
        <v>834</v>
      </c>
      <c r="B204" s="49" t="s">
        <v>835</v>
      </c>
      <c r="C204" s="49"/>
    </row>
    <row r="205" spans="1:3" s="136" customFormat="1" ht="12.75" hidden="1" outlineLevel="1" collapsed="1" x14ac:dyDescent="0.2">
      <c r="A205" s="49" t="s">
        <v>836</v>
      </c>
      <c r="B205" s="49" t="s">
        <v>837</v>
      </c>
      <c r="C205" s="49"/>
    </row>
    <row r="206" spans="1:3" s="136" customFormat="1" ht="12.75" hidden="1" outlineLevel="2" x14ac:dyDescent="0.2">
      <c r="A206" s="49" t="s">
        <v>838</v>
      </c>
      <c r="B206" s="49" t="s">
        <v>839</v>
      </c>
      <c r="C206" s="49"/>
    </row>
    <row r="207" spans="1:3" s="136" customFormat="1" ht="12.75" hidden="1" outlineLevel="2" x14ac:dyDescent="0.2">
      <c r="A207" s="49" t="s">
        <v>840</v>
      </c>
      <c r="B207" s="49" t="s">
        <v>841</v>
      </c>
      <c r="C207" s="49"/>
    </row>
    <row r="208" spans="1:3" s="136" customFormat="1" ht="12.75" hidden="1" outlineLevel="2" x14ac:dyDescent="0.2">
      <c r="A208" s="49" t="s">
        <v>842</v>
      </c>
      <c r="B208" s="49" t="s">
        <v>843</v>
      </c>
      <c r="C208" s="49"/>
    </row>
    <row r="209" spans="1:3" s="136" customFormat="1" ht="12.75" hidden="1" outlineLevel="2" x14ac:dyDescent="0.2">
      <c r="A209" s="49" t="s">
        <v>844</v>
      </c>
      <c r="B209" s="49" t="s">
        <v>845</v>
      </c>
      <c r="C209" s="49"/>
    </row>
    <row r="210" spans="1:3" s="136" customFormat="1" ht="12.75" hidden="1" outlineLevel="2" x14ac:dyDescent="0.2">
      <c r="A210" s="49" t="s">
        <v>846</v>
      </c>
      <c r="B210" s="49" t="s">
        <v>847</v>
      </c>
      <c r="C210" s="49"/>
    </row>
    <row r="211" spans="1:3" s="136" customFormat="1" ht="12.75" hidden="1" outlineLevel="2" x14ac:dyDescent="0.2">
      <c r="A211" s="49" t="s">
        <v>848</v>
      </c>
      <c r="B211" s="49" t="s">
        <v>849</v>
      </c>
      <c r="C211" s="49"/>
    </row>
    <row r="212" spans="1:3" s="136" customFormat="1" ht="12.75" hidden="1" outlineLevel="2" x14ac:dyDescent="0.2">
      <c r="A212" s="49" t="s">
        <v>850</v>
      </c>
      <c r="B212" s="49" t="s">
        <v>851</v>
      </c>
      <c r="C212" s="49"/>
    </row>
    <row r="213" spans="1:3" s="136" customFormat="1" ht="12.75" hidden="1" outlineLevel="2" x14ac:dyDescent="0.2">
      <c r="A213" s="49" t="s">
        <v>852</v>
      </c>
      <c r="B213" s="49" t="s">
        <v>837</v>
      </c>
      <c r="C213" s="49"/>
    </row>
    <row r="214" spans="1:3" s="136" customFormat="1" ht="12.75" hidden="1" outlineLevel="2" x14ac:dyDescent="0.2">
      <c r="A214" s="49" t="s">
        <v>853</v>
      </c>
      <c r="B214" s="49" t="s">
        <v>854</v>
      </c>
      <c r="C214" s="49"/>
    </row>
    <row r="215" spans="1:3" s="136" customFormat="1" ht="12.75" hidden="1" outlineLevel="2" x14ac:dyDescent="0.2">
      <c r="A215" s="49" t="s">
        <v>855</v>
      </c>
      <c r="B215" s="49" t="s">
        <v>856</v>
      </c>
      <c r="C215" s="49"/>
    </row>
    <row r="216" spans="1:3" s="136" customFormat="1" ht="12.75" hidden="1" outlineLevel="2" x14ac:dyDescent="0.2">
      <c r="A216" s="49" t="s">
        <v>857</v>
      </c>
      <c r="B216" s="49" t="s">
        <v>858</v>
      </c>
      <c r="C216" s="49"/>
    </row>
    <row r="217" spans="1:3" s="136" customFormat="1" ht="12.75" hidden="1" outlineLevel="2" x14ac:dyDescent="0.2">
      <c r="A217" s="49" t="s">
        <v>859</v>
      </c>
      <c r="B217" s="49" t="s">
        <v>860</v>
      </c>
      <c r="C217" s="49"/>
    </row>
    <row r="218" spans="1:3" s="136" customFormat="1" ht="12.75" hidden="1" outlineLevel="2" x14ac:dyDescent="0.2">
      <c r="A218" s="49" t="s">
        <v>861</v>
      </c>
      <c r="B218" s="49" t="s">
        <v>862</v>
      </c>
      <c r="C218" s="49"/>
    </row>
    <row r="219" spans="1:3" s="136" customFormat="1" ht="12.75" hidden="1" outlineLevel="2" x14ac:dyDescent="0.2">
      <c r="A219" s="49" t="s">
        <v>863</v>
      </c>
      <c r="B219" s="49" t="s">
        <v>864</v>
      </c>
      <c r="C219" s="49"/>
    </row>
    <row r="220" spans="1:3" s="136" customFormat="1" ht="12.75" hidden="1" outlineLevel="1" collapsed="1" x14ac:dyDescent="0.2">
      <c r="A220" s="49" t="s">
        <v>865</v>
      </c>
      <c r="B220" s="49" t="s">
        <v>866</v>
      </c>
      <c r="C220" s="49"/>
    </row>
    <row r="221" spans="1:3" s="136" customFormat="1" ht="12.75" hidden="1" outlineLevel="2" x14ac:dyDescent="0.2">
      <c r="A221" s="49" t="s">
        <v>867</v>
      </c>
      <c r="B221" s="49" t="s">
        <v>868</v>
      </c>
      <c r="C221" s="49"/>
    </row>
    <row r="222" spans="1:3" s="136" customFormat="1" ht="12.75" hidden="1" outlineLevel="2" x14ac:dyDescent="0.2">
      <c r="A222" s="49" t="s">
        <v>869</v>
      </c>
      <c r="B222" s="49" t="s">
        <v>870</v>
      </c>
      <c r="C222" s="49"/>
    </row>
    <row r="223" spans="1:3" s="136" customFormat="1" ht="12.75" hidden="1" outlineLevel="2" x14ac:dyDescent="0.2">
      <c r="A223" s="49" t="s">
        <v>871</v>
      </c>
      <c r="B223" s="49" t="s">
        <v>872</v>
      </c>
      <c r="C223" s="49"/>
    </row>
    <row r="224" spans="1:3" s="136" customFormat="1" ht="12.75" hidden="1" outlineLevel="2" x14ac:dyDescent="0.2">
      <c r="A224" s="49" t="s">
        <v>873</v>
      </c>
      <c r="B224" s="49" t="s">
        <v>874</v>
      </c>
      <c r="C224" s="49"/>
    </row>
    <row r="225" spans="1:3" s="136" customFormat="1" ht="12.75" hidden="1" outlineLevel="2" x14ac:dyDescent="0.2">
      <c r="A225" s="49" t="s">
        <v>875</v>
      </c>
      <c r="B225" s="49" t="s">
        <v>876</v>
      </c>
      <c r="C225" s="49"/>
    </row>
    <row r="226" spans="1:3" s="136" customFormat="1" ht="12.75" hidden="1" outlineLevel="2" x14ac:dyDescent="0.2">
      <c r="A226" s="49" t="s">
        <v>877</v>
      </c>
      <c r="B226" s="49" t="s">
        <v>878</v>
      </c>
      <c r="C226" s="49"/>
    </row>
    <row r="227" spans="1:3" s="136" customFormat="1" ht="12.75" hidden="1" outlineLevel="2" x14ac:dyDescent="0.2">
      <c r="A227" s="49" t="s">
        <v>879</v>
      </c>
      <c r="B227" s="49" t="s">
        <v>880</v>
      </c>
      <c r="C227" s="49"/>
    </row>
    <row r="228" spans="1:3" s="136" customFormat="1" ht="12.75" hidden="1" outlineLevel="2" x14ac:dyDescent="0.2">
      <c r="A228" s="49" t="s">
        <v>881</v>
      </c>
      <c r="B228" s="49" t="s">
        <v>882</v>
      </c>
      <c r="C228" s="49"/>
    </row>
    <row r="229" spans="1:3" s="136" customFormat="1" ht="12.75" hidden="1" outlineLevel="2" x14ac:dyDescent="0.2">
      <c r="A229" s="49" t="s">
        <v>883</v>
      </c>
      <c r="B229" s="49" t="s">
        <v>884</v>
      </c>
      <c r="C229" s="49"/>
    </row>
    <row r="230" spans="1:3" s="136" customFormat="1" ht="12.75" hidden="1" outlineLevel="2" x14ac:dyDescent="0.2">
      <c r="A230" s="49" t="s">
        <v>885</v>
      </c>
      <c r="B230" s="49" t="s">
        <v>886</v>
      </c>
      <c r="C230" s="49"/>
    </row>
    <row r="231" spans="1:3" s="136" customFormat="1" ht="12.75" hidden="1" outlineLevel="2" x14ac:dyDescent="0.2">
      <c r="A231" s="49" t="s">
        <v>887</v>
      </c>
      <c r="B231" s="49" t="s">
        <v>888</v>
      </c>
      <c r="C231" s="49"/>
    </row>
    <row r="232" spans="1:3" s="136" customFormat="1" ht="12.75" hidden="1" outlineLevel="2" x14ac:dyDescent="0.2">
      <c r="A232" s="49" t="s">
        <v>889</v>
      </c>
      <c r="B232" s="49" t="s">
        <v>890</v>
      </c>
      <c r="C232" s="49"/>
    </row>
    <row r="233" spans="1:3" s="136" customFormat="1" ht="12.75" hidden="1" outlineLevel="2" x14ac:dyDescent="0.2">
      <c r="A233" s="49" t="s">
        <v>891</v>
      </c>
      <c r="B233" s="49" t="s">
        <v>892</v>
      </c>
      <c r="C233" s="49"/>
    </row>
    <row r="234" spans="1:3" s="136" customFormat="1" ht="12.75" hidden="1" outlineLevel="2" x14ac:dyDescent="0.2">
      <c r="A234" s="49" t="s">
        <v>893</v>
      </c>
      <c r="B234" s="49" t="s">
        <v>894</v>
      </c>
      <c r="C234" s="49"/>
    </row>
    <row r="235" spans="1:3" s="136" customFormat="1" ht="12.75" hidden="1" outlineLevel="2" x14ac:dyDescent="0.2">
      <c r="A235" s="49" t="s">
        <v>895</v>
      </c>
      <c r="B235" s="49" t="s">
        <v>896</v>
      </c>
      <c r="C235" s="49"/>
    </row>
    <row r="236" spans="1:3" s="136" customFormat="1" ht="12.75" hidden="1" outlineLevel="2" x14ac:dyDescent="0.2">
      <c r="A236" s="49" t="s">
        <v>897</v>
      </c>
      <c r="B236" s="49" t="s">
        <v>898</v>
      </c>
      <c r="C236" s="49"/>
    </row>
    <row r="237" spans="1:3" s="136" customFormat="1" ht="12.75" hidden="1" outlineLevel="2" x14ac:dyDescent="0.2">
      <c r="A237" s="49" t="s">
        <v>899</v>
      </c>
      <c r="B237" s="49" t="s">
        <v>900</v>
      </c>
      <c r="C237" s="49"/>
    </row>
    <row r="238" spans="1:3" s="136" customFormat="1" ht="12.75" hidden="1" outlineLevel="2" x14ac:dyDescent="0.2">
      <c r="A238" s="49" t="s">
        <v>901</v>
      </c>
      <c r="B238" s="49" t="s">
        <v>902</v>
      </c>
      <c r="C238" s="49"/>
    </row>
    <row r="239" spans="1:3" s="136" customFormat="1" ht="12.75" hidden="1" outlineLevel="2" x14ac:dyDescent="0.2">
      <c r="A239" s="49" t="s">
        <v>903</v>
      </c>
      <c r="B239" s="49" t="s">
        <v>904</v>
      </c>
      <c r="C239" s="49"/>
    </row>
    <row r="240" spans="1:3" s="136" customFormat="1" ht="12.75" hidden="1" outlineLevel="2" x14ac:dyDescent="0.2">
      <c r="A240" s="49" t="s">
        <v>905</v>
      </c>
      <c r="B240" s="49" t="s">
        <v>906</v>
      </c>
      <c r="C240" s="49"/>
    </row>
    <row r="241" spans="1:3" s="136" customFormat="1" ht="12.75" hidden="1" outlineLevel="2" x14ac:dyDescent="0.2">
      <c r="A241" s="49" t="s">
        <v>907</v>
      </c>
      <c r="B241" s="49" t="s">
        <v>908</v>
      </c>
      <c r="C241" s="49"/>
    </row>
    <row r="242" spans="1:3" s="136" customFormat="1" ht="12.75" hidden="1" outlineLevel="2" x14ac:dyDescent="0.2">
      <c r="A242" s="49" t="s">
        <v>909</v>
      </c>
      <c r="B242" s="49" t="s">
        <v>910</v>
      </c>
      <c r="C242" s="49"/>
    </row>
    <row r="243" spans="1:3" s="136" customFormat="1" ht="12.75" hidden="1" outlineLevel="2" x14ac:dyDescent="0.2">
      <c r="A243" s="49" t="s">
        <v>911</v>
      </c>
      <c r="B243" s="49" t="s">
        <v>912</v>
      </c>
      <c r="C243" s="49"/>
    </row>
    <row r="244" spans="1:3" s="136" customFormat="1" ht="12.75" hidden="1" outlineLevel="2" x14ac:dyDescent="0.2">
      <c r="A244" s="49" t="s">
        <v>913</v>
      </c>
      <c r="B244" s="49" t="s">
        <v>914</v>
      </c>
      <c r="C244" s="49"/>
    </row>
    <row r="245" spans="1:3" s="136" customFormat="1" ht="12.75" hidden="1" outlineLevel="2" x14ac:dyDescent="0.2">
      <c r="A245" s="49" t="s">
        <v>915</v>
      </c>
      <c r="B245" s="49" t="s">
        <v>916</v>
      </c>
      <c r="C245" s="49"/>
    </row>
    <row r="246" spans="1:3" s="136" customFormat="1" ht="12.75" hidden="1" outlineLevel="2" x14ac:dyDescent="0.2">
      <c r="A246" s="49" t="s">
        <v>917</v>
      </c>
      <c r="B246" s="49" t="s">
        <v>918</v>
      </c>
      <c r="C246" s="49"/>
    </row>
    <row r="247" spans="1:3" s="136" customFormat="1" ht="12.75" hidden="1" outlineLevel="2" x14ac:dyDescent="0.2">
      <c r="A247" s="49" t="s">
        <v>919</v>
      </c>
      <c r="B247" s="49" t="s">
        <v>920</v>
      </c>
      <c r="C247" s="49"/>
    </row>
    <row r="248" spans="1:3" s="136" customFormat="1" ht="12.75" hidden="1" outlineLevel="2" x14ac:dyDescent="0.2">
      <c r="A248" s="49" t="s">
        <v>921</v>
      </c>
      <c r="B248" s="49" t="s">
        <v>922</v>
      </c>
      <c r="C248" s="49"/>
    </row>
    <row r="249" spans="1:3" s="136" customFormat="1" ht="12.75" hidden="1" outlineLevel="2" x14ac:dyDescent="0.2">
      <c r="A249" s="49" t="s">
        <v>923</v>
      </c>
      <c r="B249" s="49" t="s">
        <v>924</v>
      </c>
      <c r="C249" s="49"/>
    </row>
    <row r="250" spans="1:3" s="136" customFormat="1" ht="12.75" hidden="1" outlineLevel="2" x14ac:dyDescent="0.2">
      <c r="A250" s="49" t="s">
        <v>925</v>
      </c>
      <c r="B250" s="49" t="s">
        <v>926</v>
      </c>
      <c r="C250" s="49"/>
    </row>
    <row r="251" spans="1:3" s="136" customFormat="1" ht="12.75" hidden="1" outlineLevel="2" x14ac:dyDescent="0.2">
      <c r="A251" s="49" t="s">
        <v>927</v>
      </c>
      <c r="B251" s="49" t="s">
        <v>928</v>
      </c>
      <c r="C251" s="49"/>
    </row>
    <row r="252" spans="1:3" s="136" customFormat="1" ht="12.75" hidden="1" outlineLevel="2" x14ac:dyDescent="0.2">
      <c r="A252" s="49" t="s">
        <v>929</v>
      </c>
      <c r="B252" s="49" t="s">
        <v>930</v>
      </c>
      <c r="C252" s="49"/>
    </row>
    <row r="253" spans="1:3" s="136" customFormat="1" ht="12.75" hidden="1" outlineLevel="2" x14ac:dyDescent="0.2">
      <c r="A253" s="49" t="s">
        <v>931</v>
      </c>
      <c r="B253" s="49" t="s">
        <v>932</v>
      </c>
      <c r="C253" s="49"/>
    </row>
    <row r="254" spans="1:3" s="136" customFormat="1" ht="12.75" hidden="1" outlineLevel="2" x14ac:dyDescent="0.2">
      <c r="A254" s="49" t="s">
        <v>933</v>
      </c>
      <c r="B254" s="49" t="s">
        <v>934</v>
      </c>
      <c r="C254" s="49"/>
    </row>
    <row r="255" spans="1:3" s="136" customFormat="1" ht="12.75" hidden="1" outlineLevel="2" x14ac:dyDescent="0.2">
      <c r="A255" s="49" t="s">
        <v>935</v>
      </c>
      <c r="B255" s="49" t="s">
        <v>936</v>
      </c>
      <c r="C255" s="49"/>
    </row>
    <row r="256" spans="1:3" s="136" customFormat="1" ht="12.75" hidden="1" outlineLevel="2" x14ac:dyDescent="0.2">
      <c r="A256" s="49" t="s">
        <v>937</v>
      </c>
      <c r="B256" s="49" t="s">
        <v>938</v>
      </c>
      <c r="C256" s="49"/>
    </row>
    <row r="257" spans="1:3" s="136" customFormat="1" ht="12.75" hidden="1" outlineLevel="2" x14ac:dyDescent="0.2">
      <c r="A257" s="49" t="s">
        <v>939</v>
      </c>
      <c r="B257" s="49" t="s">
        <v>940</v>
      </c>
      <c r="C257" s="49"/>
    </row>
    <row r="258" spans="1:3" s="136" customFormat="1" ht="12.75" hidden="1" outlineLevel="2" x14ac:dyDescent="0.2">
      <c r="A258" s="49" t="s">
        <v>941</v>
      </c>
      <c r="B258" s="49" t="s">
        <v>942</v>
      </c>
      <c r="C258" s="49"/>
    </row>
    <row r="259" spans="1:3" s="136" customFormat="1" ht="12.75" hidden="1" outlineLevel="2" x14ac:dyDescent="0.2">
      <c r="A259" s="49" t="s">
        <v>943</v>
      </c>
      <c r="B259" s="49" t="s">
        <v>944</v>
      </c>
      <c r="C259" s="49"/>
    </row>
    <row r="260" spans="1:3" s="136" customFormat="1" ht="12.75" collapsed="1" x14ac:dyDescent="0.2">
      <c r="A260" s="85" t="s">
        <v>945</v>
      </c>
      <c r="B260" s="85" t="s">
        <v>946</v>
      </c>
      <c r="C260" s="85"/>
    </row>
    <row r="261" spans="1:3" s="136" customFormat="1" ht="12.75" hidden="1" outlineLevel="1" x14ac:dyDescent="0.2">
      <c r="A261" s="49" t="s">
        <v>947</v>
      </c>
      <c r="B261" s="49" t="s">
        <v>948</v>
      </c>
      <c r="C261" s="49"/>
    </row>
    <row r="262" spans="1:3" s="136" customFormat="1" ht="12.75" hidden="1" outlineLevel="1" x14ac:dyDescent="0.2">
      <c r="A262" s="49" t="s">
        <v>949</v>
      </c>
      <c r="B262" s="49" t="s">
        <v>950</v>
      </c>
      <c r="C262" s="49"/>
    </row>
    <row r="263" spans="1:3" s="136" customFormat="1" ht="12.75" hidden="1" outlineLevel="2" x14ac:dyDescent="0.2">
      <c r="A263" s="49" t="s">
        <v>951</v>
      </c>
      <c r="B263" s="49" t="s">
        <v>952</v>
      </c>
      <c r="C263" s="49"/>
    </row>
    <row r="264" spans="1:3" s="136" customFormat="1" ht="12.75" hidden="1" outlineLevel="2" x14ac:dyDescent="0.2">
      <c r="A264" s="49" t="s">
        <v>953</v>
      </c>
      <c r="B264" s="49" t="s">
        <v>954</v>
      </c>
      <c r="C264" s="49"/>
    </row>
    <row r="265" spans="1:3" s="136" customFormat="1" ht="12.75" hidden="1" outlineLevel="2" x14ac:dyDescent="0.2">
      <c r="A265" s="49" t="s">
        <v>955</v>
      </c>
      <c r="B265" s="49" t="s">
        <v>956</v>
      </c>
      <c r="C265" s="49"/>
    </row>
    <row r="266" spans="1:3" s="136" customFormat="1" ht="12.75" hidden="1" outlineLevel="2" x14ac:dyDescent="0.2">
      <c r="A266" s="49" t="s">
        <v>957</v>
      </c>
      <c r="B266" s="49" t="s">
        <v>958</v>
      </c>
      <c r="C266" s="49"/>
    </row>
    <row r="267" spans="1:3" s="136" customFormat="1" ht="12.75" hidden="1" outlineLevel="2" x14ac:dyDescent="0.2">
      <c r="A267" s="49" t="s">
        <v>959</v>
      </c>
      <c r="B267" s="49" t="s">
        <v>960</v>
      </c>
      <c r="C267" s="49"/>
    </row>
    <row r="268" spans="1:3" s="136" customFormat="1" ht="12.75" hidden="1" outlineLevel="2" x14ac:dyDescent="0.2">
      <c r="A268" s="49" t="s">
        <v>961</v>
      </c>
      <c r="B268" s="49" t="s">
        <v>962</v>
      </c>
      <c r="C268" s="49"/>
    </row>
    <row r="269" spans="1:3" s="136" customFormat="1" ht="12.75" hidden="1" outlineLevel="1" collapsed="1" x14ac:dyDescent="0.2">
      <c r="A269" s="49" t="s">
        <v>963</v>
      </c>
      <c r="B269" s="49" t="s">
        <v>964</v>
      </c>
      <c r="C269" s="49"/>
    </row>
    <row r="270" spans="1:3" s="136" customFormat="1" ht="12.75" hidden="1" outlineLevel="2" x14ac:dyDescent="0.2">
      <c r="A270" s="49" t="s">
        <v>965</v>
      </c>
      <c r="B270" s="49" t="s">
        <v>952</v>
      </c>
      <c r="C270" s="49"/>
    </row>
    <row r="271" spans="1:3" s="136" customFormat="1" ht="12.75" hidden="1" outlineLevel="2" x14ac:dyDescent="0.2">
      <c r="A271" s="49" t="s">
        <v>966</v>
      </c>
      <c r="B271" s="49" t="s">
        <v>954</v>
      </c>
      <c r="C271" s="49"/>
    </row>
    <row r="272" spans="1:3" s="136" customFormat="1" ht="12.75" hidden="1" outlineLevel="2" x14ac:dyDescent="0.2">
      <c r="A272" s="49" t="s">
        <v>967</v>
      </c>
      <c r="B272" s="49" t="s">
        <v>956</v>
      </c>
      <c r="C272" s="49"/>
    </row>
    <row r="273" spans="1:3" s="136" customFormat="1" ht="12.75" hidden="1" outlineLevel="2" x14ac:dyDescent="0.2">
      <c r="A273" s="49" t="s">
        <v>968</v>
      </c>
      <c r="B273" s="49" t="s">
        <v>958</v>
      </c>
      <c r="C273" s="49"/>
    </row>
    <row r="274" spans="1:3" s="136" customFormat="1" ht="12.75" hidden="1" outlineLevel="2" x14ac:dyDescent="0.2">
      <c r="A274" s="49" t="s">
        <v>969</v>
      </c>
      <c r="B274" s="49" t="s">
        <v>960</v>
      </c>
      <c r="C274" s="49"/>
    </row>
    <row r="275" spans="1:3" s="136" customFormat="1" ht="12.75" hidden="1" outlineLevel="2" x14ac:dyDescent="0.2">
      <c r="A275" s="49" t="s">
        <v>970</v>
      </c>
      <c r="B275" s="49" t="s">
        <v>962</v>
      </c>
      <c r="C275" s="49"/>
    </row>
    <row r="276" spans="1:3" s="136" customFormat="1" ht="12.75" hidden="1" outlineLevel="1" collapsed="1" x14ac:dyDescent="0.2">
      <c r="A276" s="49" t="s">
        <v>971</v>
      </c>
      <c r="B276" s="49" t="s">
        <v>972</v>
      </c>
      <c r="C276" s="49"/>
    </row>
    <row r="277" spans="1:3" s="136" customFormat="1" ht="12.75" hidden="1" outlineLevel="2" x14ac:dyDescent="0.2">
      <c r="A277" s="49" t="s">
        <v>973</v>
      </c>
      <c r="B277" s="49" t="s">
        <v>950</v>
      </c>
      <c r="C277" s="49"/>
    </row>
    <row r="278" spans="1:3" s="136" customFormat="1" ht="12.75" hidden="1" outlineLevel="2" x14ac:dyDescent="0.2">
      <c r="A278" s="49" t="s">
        <v>974</v>
      </c>
      <c r="B278" s="49" t="s">
        <v>952</v>
      </c>
      <c r="C278" s="49"/>
    </row>
    <row r="279" spans="1:3" s="136" customFormat="1" ht="12.75" hidden="1" outlineLevel="2" x14ac:dyDescent="0.2">
      <c r="A279" s="49" t="s">
        <v>975</v>
      </c>
      <c r="B279" s="49" t="s">
        <v>954</v>
      </c>
      <c r="C279" s="49"/>
    </row>
    <row r="280" spans="1:3" s="136" customFormat="1" ht="12.75" hidden="1" outlineLevel="2" x14ac:dyDescent="0.2">
      <c r="A280" s="49" t="s">
        <v>976</v>
      </c>
      <c r="B280" s="49" t="s">
        <v>956</v>
      </c>
      <c r="C280" s="49"/>
    </row>
    <row r="281" spans="1:3" s="136" customFormat="1" ht="12.75" hidden="1" outlineLevel="2" x14ac:dyDescent="0.2">
      <c r="A281" s="49" t="s">
        <v>977</v>
      </c>
      <c r="B281" s="49" t="s">
        <v>958</v>
      </c>
      <c r="C281" s="49"/>
    </row>
    <row r="282" spans="1:3" s="136" customFormat="1" ht="12.75" hidden="1" outlineLevel="2" x14ac:dyDescent="0.2">
      <c r="A282" s="49" t="s">
        <v>978</v>
      </c>
      <c r="B282" s="49" t="s">
        <v>960</v>
      </c>
      <c r="C282" s="49"/>
    </row>
    <row r="283" spans="1:3" s="136" customFormat="1" ht="12.75" hidden="1" outlineLevel="2" x14ac:dyDescent="0.2">
      <c r="A283" s="49" t="s">
        <v>979</v>
      </c>
      <c r="B283" s="49" t="s">
        <v>962</v>
      </c>
      <c r="C283" s="49"/>
    </row>
    <row r="284" spans="1:3" s="136" customFormat="1" ht="12.75" hidden="1" outlineLevel="2" x14ac:dyDescent="0.2">
      <c r="A284" s="49" t="s">
        <v>980</v>
      </c>
      <c r="B284" s="49" t="s">
        <v>964</v>
      </c>
      <c r="C284" s="49"/>
    </row>
    <row r="285" spans="1:3" s="136" customFormat="1" ht="12.75" hidden="1" outlineLevel="2" x14ac:dyDescent="0.2">
      <c r="A285" s="49" t="s">
        <v>981</v>
      </c>
      <c r="B285" s="49" t="s">
        <v>952</v>
      </c>
      <c r="C285" s="49"/>
    </row>
    <row r="286" spans="1:3" s="136" customFormat="1" ht="12.75" hidden="1" outlineLevel="2" x14ac:dyDescent="0.2">
      <c r="A286" s="49" t="s">
        <v>982</v>
      </c>
      <c r="B286" s="49" t="s">
        <v>954</v>
      </c>
      <c r="C286" s="49"/>
    </row>
    <row r="287" spans="1:3" s="136" customFormat="1" ht="12.75" hidden="1" outlineLevel="2" x14ac:dyDescent="0.2">
      <c r="A287" s="49" t="s">
        <v>983</v>
      </c>
      <c r="B287" s="49" t="s">
        <v>956</v>
      </c>
      <c r="C287" s="49"/>
    </row>
    <row r="288" spans="1:3" s="136" customFormat="1" ht="12.75" hidden="1" outlineLevel="2" x14ac:dyDescent="0.2">
      <c r="A288" s="49" t="s">
        <v>984</v>
      </c>
      <c r="B288" s="49" t="s">
        <v>958</v>
      </c>
      <c r="C288" s="49"/>
    </row>
    <row r="289" spans="1:3" s="136" customFormat="1" ht="12.75" hidden="1" outlineLevel="2" x14ac:dyDescent="0.2">
      <c r="A289" s="49" t="s">
        <v>985</v>
      </c>
      <c r="B289" s="49" t="s">
        <v>960</v>
      </c>
      <c r="C289" s="49"/>
    </row>
    <row r="290" spans="1:3" s="136" customFormat="1" ht="12.75" hidden="1" outlineLevel="2" x14ac:dyDescent="0.2">
      <c r="A290" s="49" t="s">
        <v>986</v>
      </c>
      <c r="B290" s="49" t="s">
        <v>962</v>
      </c>
      <c r="C290" s="49"/>
    </row>
    <row r="291" spans="1:3" s="136" customFormat="1" ht="12.75" hidden="1" outlineLevel="1" collapsed="1" x14ac:dyDescent="0.2">
      <c r="A291" s="49" t="s">
        <v>987</v>
      </c>
      <c r="B291" s="49" t="s">
        <v>988</v>
      </c>
      <c r="C291" s="49"/>
    </row>
    <row r="292" spans="1:3" s="136" customFormat="1" ht="12.75" collapsed="1" x14ac:dyDescent="0.2">
      <c r="A292" s="85" t="s">
        <v>989</v>
      </c>
      <c r="B292" s="85" t="s">
        <v>990</v>
      </c>
      <c r="C292" s="85"/>
    </row>
    <row r="293" spans="1:3" s="136" customFormat="1" ht="12.75" hidden="1" outlineLevel="1" x14ac:dyDescent="0.2">
      <c r="A293" s="49" t="s">
        <v>991</v>
      </c>
      <c r="B293" s="49" t="s">
        <v>992</v>
      </c>
      <c r="C293" s="49"/>
    </row>
    <row r="294" spans="1:3" s="136" customFormat="1" ht="12.75" hidden="1" outlineLevel="2" x14ac:dyDescent="0.2">
      <c r="A294" s="49" t="s">
        <v>993</v>
      </c>
      <c r="B294" s="49" t="s">
        <v>994</v>
      </c>
      <c r="C294" s="49"/>
    </row>
    <row r="295" spans="1:3" s="136" customFormat="1" ht="12.75" hidden="1" outlineLevel="2" x14ac:dyDescent="0.2">
      <c r="A295" s="49" t="s">
        <v>995</v>
      </c>
      <c r="B295" s="49" t="s">
        <v>996</v>
      </c>
      <c r="C295" s="49"/>
    </row>
    <row r="296" spans="1:3" s="136" customFormat="1" ht="12.75" hidden="1" outlineLevel="2" x14ac:dyDescent="0.2">
      <c r="A296" s="49" t="s">
        <v>997</v>
      </c>
      <c r="B296" s="49" t="s">
        <v>998</v>
      </c>
      <c r="C296" s="49"/>
    </row>
    <row r="297" spans="1:3" s="136" customFormat="1" ht="12.75" hidden="1" outlineLevel="1" collapsed="1" x14ac:dyDescent="0.2">
      <c r="A297" s="49" t="s">
        <v>999</v>
      </c>
      <c r="B297" s="49" t="s">
        <v>1000</v>
      </c>
      <c r="C297" s="49"/>
    </row>
    <row r="298" spans="1:3" s="136" customFormat="1" ht="12.75" hidden="1" outlineLevel="2" x14ac:dyDescent="0.2">
      <c r="A298" s="49" t="s">
        <v>1001</v>
      </c>
      <c r="B298" s="49" t="s">
        <v>1000</v>
      </c>
      <c r="C298" s="49"/>
    </row>
    <row r="299" spans="1:3" s="136" customFormat="1" ht="12.75" hidden="1" outlineLevel="2" x14ac:dyDescent="0.2">
      <c r="A299" s="49" t="s">
        <v>1002</v>
      </c>
      <c r="B299" s="49" t="s">
        <v>1003</v>
      </c>
      <c r="C299" s="49"/>
    </row>
    <row r="300" spans="1:3" s="136" customFormat="1" ht="12.75" hidden="1" outlineLevel="2" x14ac:dyDescent="0.2">
      <c r="A300" s="49" t="s">
        <v>1004</v>
      </c>
      <c r="B300" s="49" t="s">
        <v>1005</v>
      </c>
      <c r="C300" s="49"/>
    </row>
    <row r="301" spans="1:3" s="136" customFormat="1" ht="12.75" hidden="1" outlineLevel="2" x14ac:dyDescent="0.2">
      <c r="A301" s="49" t="s">
        <v>1006</v>
      </c>
      <c r="B301" s="49" t="s">
        <v>1007</v>
      </c>
      <c r="C301" s="49"/>
    </row>
    <row r="302" spans="1:3" s="136" customFormat="1" ht="12.75" hidden="1" outlineLevel="2" x14ac:dyDescent="0.2">
      <c r="A302" s="49" t="s">
        <v>1008</v>
      </c>
      <c r="B302" s="49" t="s">
        <v>1009</v>
      </c>
      <c r="C302" s="49"/>
    </row>
    <row r="303" spans="1:3" s="136" customFormat="1" ht="12.75" hidden="1" outlineLevel="2" x14ac:dyDescent="0.2">
      <c r="A303" s="49" t="s">
        <v>1010</v>
      </c>
      <c r="B303" s="49" t="s">
        <v>1011</v>
      </c>
      <c r="C303" s="49"/>
    </row>
    <row r="304" spans="1:3" s="136" customFormat="1" ht="12.75" hidden="1" outlineLevel="2" x14ac:dyDescent="0.2">
      <c r="A304" s="49" t="s">
        <v>1012</v>
      </c>
      <c r="B304" s="49" t="s">
        <v>1013</v>
      </c>
      <c r="C304" s="49"/>
    </row>
    <row r="305" spans="1:3" s="136" customFormat="1" ht="12.75" hidden="1" outlineLevel="2" x14ac:dyDescent="0.2">
      <c r="A305" s="49" t="s">
        <v>1014</v>
      </c>
      <c r="B305" s="49" t="s">
        <v>1015</v>
      </c>
      <c r="C305" s="49"/>
    </row>
    <row r="306" spans="1:3" s="136" customFormat="1" ht="12.75" hidden="1" outlineLevel="2" x14ac:dyDescent="0.2">
      <c r="A306" s="49" t="s">
        <v>1016</v>
      </c>
      <c r="B306" s="49" t="s">
        <v>1017</v>
      </c>
      <c r="C306" s="49"/>
    </row>
    <row r="307" spans="1:3" s="136" customFormat="1" ht="12.75" hidden="1" outlineLevel="2" x14ac:dyDescent="0.2">
      <c r="A307" s="49" t="s">
        <v>1018</v>
      </c>
      <c r="B307" s="49" t="s">
        <v>914</v>
      </c>
      <c r="C307" s="49"/>
    </row>
    <row r="308" spans="1:3" s="136" customFormat="1" ht="12.75" hidden="1" outlineLevel="2" x14ac:dyDescent="0.2">
      <c r="A308" s="49" t="s">
        <v>1019</v>
      </c>
      <c r="B308" s="49" t="s">
        <v>1020</v>
      </c>
      <c r="C308" s="49"/>
    </row>
    <row r="309" spans="1:3" s="136" customFormat="1" ht="12.75" hidden="1" outlineLevel="2" x14ac:dyDescent="0.2">
      <c r="A309" s="49" t="s">
        <v>1021</v>
      </c>
      <c r="B309" s="49" t="s">
        <v>1020</v>
      </c>
      <c r="C309" s="49"/>
    </row>
    <row r="310" spans="1:3" s="136" customFormat="1" ht="12.75" hidden="1" outlineLevel="2" x14ac:dyDescent="0.2">
      <c r="A310" s="49" t="s">
        <v>1022</v>
      </c>
      <c r="B310" s="49" t="s">
        <v>1023</v>
      </c>
      <c r="C310" s="49"/>
    </row>
    <row r="311" spans="1:3" s="136" customFormat="1" ht="12.75" hidden="1" outlineLevel="2" x14ac:dyDescent="0.2">
      <c r="A311" s="49" t="s">
        <v>1024</v>
      </c>
      <c r="B311" s="49" t="s">
        <v>1025</v>
      </c>
      <c r="C311" s="49"/>
    </row>
    <row r="312" spans="1:3" s="136" customFormat="1" ht="12.75" hidden="1" outlineLevel="2" x14ac:dyDescent="0.2">
      <c r="A312" s="49" t="s">
        <v>1026</v>
      </c>
      <c r="B312" s="49" t="s">
        <v>1027</v>
      </c>
      <c r="C312" s="49"/>
    </row>
    <row r="313" spans="1:3" s="136" customFormat="1" ht="12.75" hidden="1" outlineLevel="2" x14ac:dyDescent="0.2">
      <c r="A313" s="49" t="s">
        <v>1028</v>
      </c>
      <c r="B313" s="49" t="s">
        <v>1029</v>
      </c>
      <c r="C313" s="49"/>
    </row>
    <row r="314" spans="1:3" s="136" customFormat="1" ht="12.75" hidden="1" outlineLevel="2" x14ac:dyDescent="0.2">
      <c r="A314" s="49" t="s">
        <v>1030</v>
      </c>
      <c r="B314" s="49" t="s">
        <v>1031</v>
      </c>
      <c r="C314" s="49"/>
    </row>
    <row r="315" spans="1:3" s="136" customFormat="1" ht="12.75" hidden="1" outlineLevel="2" x14ac:dyDescent="0.2">
      <c r="A315" s="49" t="s">
        <v>1032</v>
      </c>
      <c r="B315" s="49" t="s">
        <v>1033</v>
      </c>
      <c r="C315" s="49"/>
    </row>
    <row r="316" spans="1:3" s="136" customFormat="1" ht="12.75" hidden="1" outlineLevel="2" x14ac:dyDescent="0.2">
      <c r="A316" s="49" t="s">
        <v>1034</v>
      </c>
      <c r="B316" s="49" t="s">
        <v>1035</v>
      </c>
      <c r="C316" s="49"/>
    </row>
    <row r="317" spans="1:3" s="136" customFormat="1" ht="12.75" hidden="1" outlineLevel="2" x14ac:dyDescent="0.2">
      <c r="A317" s="49" t="s">
        <v>1036</v>
      </c>
      <c r="B317" s="49" t="s">
        <v>1037</v>
      </c>
      <c r="C317" s="49"/>
    </row>
    <row r="318" spans="1:3" s="136" customFormat="1" ht="12.75" hidden="1" outlineLevel="2" x14ac:dyDescent="0.2">
      <c r="A318" s="49" t="s">
        <v>1038</v>
      </c>
      <c r="B318" s="49" t="s">
        <v>1039</v>
      </c>
      <c r="C318" s="49"/>
    </row>
    <row r="319" spans="1:3" s="136" customFormat="1" ht="12.75" hidden="1" outlineLevel="2" x14ac:dyDescent="0.2">
      <c r="A319" s="49" t="s">
        <v>1040</v>
      </c>
      <c r="B319" s="49" t="s">
        <v>1041</v>
      </c>
      <c r="C319" s="49"/>
    </row>
    <row r="320" spans="1:3" s="136" customFormat="1" ht="12.75" hidden="1" outlineLevel="2" x14ac:dyDescent="0.2">
      <c r="A320" s="49" t="s">
        <v>1042</v>
      </c>
      <c r="B320" s="49" t="s">
        <v>1043</v>
      </c>
      <c r="C320" s="49"/>
    </row>
    <row r="321" spans="1:3" s="136" customFormat="1" ht="12.75" hidden="1" outlineLevel="2" x14ac:dyDescent="0.2">
      <c r="A321" s="49" t="s">
        <v>1044</v>
      </c>
      <c r="B321" s="49" t="s">
        <v>1045</v>
      </c>
      <c r="C321" s="49"/>
    </row>
    <row r="322" spans="1:3" s="136" customFormat="1" ht="12.75" collapsed="1" x14ac:dyDescent="0.2">
      <c r="A322" s="85" t="s">
        <v>1046</v>
      </c>
      <c r="B322" s="85" t="s">
        <v>1047</v>
      </c>
      <c r="C322" s="85"/>
    </row>
    <row r="323" spans="1:3" s="136" customFormat="1" ht="12.75" hidden="1" outlineLevel="1" x14ac:dyDescent="0.2">
      <c r="A323" s="49" t="s">
        <v>1048</v>
      </c>
      <c r="B323" s="49" t="s">
        <v>1049</v>
      </c>
      <c r="C323" s="49"/>
    </row>
    <row r="324" spans="1:3" s="136" customFormat="1" ht="12.75" hidden="1" outlineLevel="2" x14ac:dyDescent="0.2">
      <c r="A324" s="49" t="s">
        <v>1050</v>
      </c>
      <c r="B324" s="49" t="s">
        <v>1051</v>
      </c>
      <c r="C324" s="49"/>
    </row>
    <row r="325" spans="1:3" s="136" customFormat="1" ht="12.75" hidden="1" outlineLevel="2" x14ac:dyDescent="0.2">
      <c r="A325" s="49" t="s">
        <v>1052</v>
      </c>
      <c r="B325" s="49" t="s">
        <v>1053</v>
      </c>
      <c r="C325" s="49"/>
    </row>
    <row r="326" spans="1:3" s="136" customFormat="1" ht="12.75" hidden="1" outlineLevel="1" collapsed="1" x14ac:dyDescent="0.2">
      <c r="A326" s="49" t="s">
        <v>1054</v>
      </c>
      <c r="B326" s="49" t="s">
        <v>1055</v>
      </c>
      <c r="C326" s="49"/>
    </row>
    <row r="327" spans="1:3" s="136" customFormat="1" ht="12.75" hidden="1" outlineLevel="2" x14ac:dyDescent="0.2">
      <c r="A327" s="49" t="s">
        <v>1056</v>
      </c>
      <c r="B327" s="49" t="s">
        <v>1057</v>
      </c>
      <c r="C327" s="49"/>
    </row>
    <row r="328" spans="1:3" s="136" customFormat="1" ht="12.75" hidden="1" outlineLevel="1" collapsed="1" x14ac:dyDescent="0.2">
      <c r="A328" s="49" t="s">
        <v>1058</v>
      </c>
      <c r="B328" s="49" t="s">
        <v>81</v>
      </c>
      <c r="C328" s="49"/>
    </row>
    <row r="329" spans="1:3" s="136" customFormat="1" ht="12.75" hidden="1" outlineLevel="1" x14ac:dyDescent="0.2">
      <c r="A329" s="49" t="s">
        <v>1059</v>
      </c>
      <c r="B329" s="49" t="s">
        <v>1060</v>
      </c>
      <c r="C329" s="49"/>
    </row>
    <row r="330" spans="1:3" s="136" customFormat="1" ht="12.75" collapsed="1" x14ac:dyDescent="0.2">
      <c r="A330" s="85" t="s">
        <v>1061</v>
      </c>
      <c r="B330" s="85" t="s">
        <v>1062</v>
      </c>
      <c r="C330" s="85"/>
    </row>
    <row r="331" spans="1:3" s="136" customFormat="1" ht="12.75" hidden="1" outlineLevel="1" x14ac:dyDescent="0.2">
      <c r="A331" s="49" t="s">
        <v>1063</v>
      </c>
      <c r="B331" s="49" t="s">
        <v>1064</v>
      </c>
      <c r="C331" s="49"/>
    </row>
    <row r="332" spans="1:3" s="136" customFormat="1" ht="12.75" hidden="1" outlineLevel="2" x14ac:dyDescent="0.2">
      <c r="A332" s="49" t="s">
        <v>1065</v>
      </c>
      <c r="B332" s="49" t="s">
        <v>1066</v>
      </c>
      <c r="C332" s="49"/>
    </row>
    <row r="333" spans="1:3" s="136" customFormat="1" ht="12.75" hidden="1" outlineLevel="2" x14ac:dyDescent="0.2">
      <c r="A333" s="49" t="s">
        <v>1067</v>
      </c>
      <c r="B333" s="49" t="s">
        <v>1068</v>
      </c>
      <c r="C333" s="49"/>
    </row>
    <row r="334" spans="1:3" s="136" customFormat="1" ht="12.75" hidden="1" outlineLevel="2" x14ac:dyDescent="0.2">
      <c r="A334" s="49" t="s">
        <v>1069</v>
      </c>
      <c r="B334" s="49" t="s">
        <v>1070</v>
      </c>
      <c r="C334" s="49"/>
    </row>
    <row r="335" spans="1:3" s="136" customFormat="1" ht="12.75" hidden="1" outlineLevel="2" x14ac:dyDescent="0.2">
      <c r="A335" s="49" t="s">
        <v>1071</v>
      </c>
      <c r="B335" s="49" t="s">
        <v>1072</v>
      </c>
      <c r="C335" s="49"/>
    </row>
    <row r="336" spans="1:3" s="136" customFormat="1" ht="12.75" hidden="1" outlineLevel="2" x14ac:dyDescent="0.2">
      <c r="A336" s="49" t="s">
        <v>1073</v>
      </c>
      <c r="B336" s="49" t="s">
        <v>1074</v>
      </c>
      <c r="C336" s="49"/>
    </row>
    <row r="337" spans="1:3" s="136" customFormat="1" ht="12.75" hidden="1" outlineLevel="2" x14ac:dyDescent="0.2">
      <c r="A337" s="49" t="s">
        <v>1075</v>
      </c>
      <c r="B337" s="49" t="s">
        <v>1076</v>
      </c>
      <c r="C337" s="49"/>
    </row>
    <row r="338" spans="1:3" s="136" customFormat="1" ht="12.75" hidden="1" outlineLevel="2" x14ac:dyDescent="0.2">
      <c r="A338" s="49" t="s">
        <v>1077</v>
      </c>
      <c r="B338" s="49" t="s">
        <v>1078</v>
      </c>
      <c r="C338" s="49"/>
    </row>
    <row r="339" spans="1:3" s="136" customFormat="1" ht="12.75" hidden="1" outlineLevel="2" x14ac:dyDescent="0.2">
      <c r="A339" s="49" t="s">
        <v>1079</v>
      </c>
      <c r="B339" s="49" t="s">
        <v>1080</v>
      </c>
      <c r="C339" s="49"/>
    </row>
    <row r="340" spans="1:3" s="136" customFormat="1" ht="12.75" hidden="1" outlineLevel="2" x14ac:dyDescent="0.2">
      <c r="A340" s="49" t="s">
        <v>1081</v>
      </c>
      <c r="B340" s="49" t="s">
        <v>1082</v>
      </c>
      <c r="C340" s="49"/>
    </row>
    <row r="341" spans="1:3" s="136" customFormat="1" ht="12.75" hidden="1" outlineLevel="1" collapsed="1" x14ac:dyDescent="0.2">
      <c r="A341" s="49" t="s">
        <v>1083</v>
      </c>
      <c r="B341" s="49" t="s">
        <v>1084</v>
      </c>
      <c r="C341" s="49"/>
    </row>
    <row r="342" spans="1:3" s="136" customFormat="1" ht="12.75" hidden="1" outlineLevel="2" x14ac:dyDescent="0.2">
      <c r="A342" s="49" t="s">
        <v>1085</v>
      </c>
      <c r="B342" s="49" t="s">
        <v>1086</v>
      </c>
      <c r="C342" s="49"/>
    </row>
    <row r="343" spans="1:3" s="136" customFormat="1" ht="12.75" hidden="1" outlineLevel="2" x14ac:dyDescent="0.2">
      <c r="A343" s="49" t="s">
        <v>1087</v>
      </c>
      <c r="B343" s="49" t="s">
        <v>1088</v>
      </c>
      <c r="C343" s="49"/>
    </row>
    <row r="344" spans="1:3" s="136" customFormat="1" ht="12.75" hidden="1" outlineLevel="2" x14ac:dyDescent="0.2">
      <c r="A344" s="49" t="s">
        <v>1089</v>
      </c>
      <c r="B344" s="49" t="s">
        <v>1090</v>
      </c>
      <c r="C344" s="49"/>
    </row>
    <row r="345" spans="1:3" s="136" customFormat="1" ht="12.75" hidden="1" outlineLevel="2" x14ac:dyDescent="0.2">
      <c r="A345" s="49" t="s">
        <v>1091</v>
      </c>
      <c r="B345" s="49" t="s">
        <v>1092</v>
      </c>
      <c r="C345" s="49"/>
    </row>
    <row r="346" spans="1:3" s="136" customFormat="1" ht="12.75" hidden="1" outlineLevel="2" x14ac:dyDescent="0.2">
      <c r="A346" s="49" t="s">
        <v>1093</v>
      </c>
      <c r="B346" s="49" t="s">
        <v>1094</v>
      </c>
      <c r="C346" s="49"/>
    </row>
    <row r="347" spans="1:3" s="136" customFormat="1" ht="12.75" hidden="1" outlineLevel="2" x14ac:dyDescent="0.2">
      <c r="A347" s="49" t="s">
        <v>1095</v>
      </c>
      <c r="B347" s="49" t="s">
        <v>1096</v>
      </c>
      <c r="C347" s="49"/>
    </row>
    <row r="348" spans="1:3" s="136" customFormat="1" ht="12.75" hidden="1" outlineLevel="2" x14ac:dyDescent="0.2">
      <c r="A348" s="49" t="s">
        <v>1097</v>
      </c>
      <c r="B348" s="49" t="s">
        <v>1098</v>
      </c>
      <c r="C348" s="49"/>
    </row>
    <row r="349" spans="1:3" s="136" customFormat="1" ht="12.75" hidden="1" outlineLevel="2" x14ac:dyDescent="0.2">
      <c r="A349" s="49" t="s">
        <v>1099</v>
      </c>
      <c r="B349" s="49" t="s">
        <v>1100</v>
      </c>
      <c r="C349" s="49"/>
    </row>
    <row r="350" spans="1:3" s="136" customFormat="1" ht="12.75" hidden="1" outlineLevel="2" x14ac:dyDescent="0.2">
      <c r="A350" s="49" t="s">
        <v>1101</v>
      </c>
      <c r="B350" s="49" t="s">
        <v>1102</v>
      </c>
      <c r="C350" s="49"/>
    </row>
    <row r="351" spans="1:3" s="136" customFormat="1" ht="12.75" hidden="1" outlineLevel="2" x14ac:dyDescent="0.2">
      <c r="A351" s="49" t="s">
        <v>1103</v>
      </c>
      <c r="B351" s="49" t="s">
        <v>1104</v>
      </c>
      <c r="C351" s="49"/>
    </row>
    <row r="352" spans="1:3" s="136" customFormat="1" ht="12.75" hidden="1" outlineLevel="2" x14ac:dyDescent="0.2">
      <c r="A352" s="49" t="s">
        <v>1105</v>
      </c>
      <c r="B352" s="49" t="s">
        <v>1106</v>
      </c>
      <c r="C352" s="49"/>
    </row>
    <row r="353" spans="1:3" s="136" customFormat="1" ht="12.75" hidden="1" outlineLevel="2" x14ac:dyDescent="0.2">
      <c r="A353" s="49" t="s">
        <v>1107</v>
      </c>
      <c r="B353" s="49" t="s">
        <v>1108</v>
      </c>
      <c r="C353" s="49"/>
    </row>
    <row r="354" spans="1:3" s="136" customFormat="1" ht="12.75" hidden="1" outlineLevel="1" collapsed="1" x14ac:dyDescent="0.2">
      <c r="A354" s="49" t="s">
        <v>1109</v>
      </c>
      <c r="B354" s="49" t="s">
        <v>1110</v>
      </c>
      <c r="C354" s="49"/>
    </row>
    <row r="355" spans="1:3" s="136" customFormat="1" ht="12.75" hidden="1" outlineLevel="2" x14ac:dyDescent="0.2">
      <c r="A355" s="49" t="s">
        <v>1111</v>
      </c>
      <c r="B355" s="49" t="s">
        <v>1112</v>
      </c>
      <c r="C355" s="49"/>
    </row>
    <row r="356" spans="1:3" s="136" customFormat="1" ht="12.75" hidden="1" outlineLevel="2" x14ac:dyDescent="0.2">
      <c r="A356" s="49" t="s">
        <v>1113</v>
      </c>
      <c r="B356" s="49" t="s">
        <v>1114</v>
      </c>
      <c r="C356" s="49"/>
    </row>
    <row r="357" spans="1:3" s="136" customFormat="1" ht="12.75" hidden="1" outlineLevel="2" x14ac:dyDescent="0.2">
      <c r="A357" s="49" t="s">
        <v>1115</v>
      </c>
      <c r="B357" s="49" t="s">
        <v>1116</v>
      </c>
      <c r="C357" s="49"/>
    </row>
    <row r="358" spans="1:3" s="136" customFormat="1" ht="12.75" hidden="1" outlineLevel="2" x14ac:dyDescent="0.2">
      <c r="A358" s="49" t="s">
        <v>1117</v>
      </c>
      <c r="B358" s="49" t="s">
        <v>1118</v>
      </c>
      <c r="C358" s="49"/>
    </row>
    <row r="359" spans="1:3" s="136" customFormat="1" ht="12.75" hidden="1" outlineLevel="1" collapsed="1" x14ac:dyDescent="0.2">
      <c r="A359" s="49" t="s">
        <v>1119</v>
      </c>
      <c r="B359" s="49" t="s">
        <v>1120</v>
      </c>
      <c r="C359" s="49"/>
    </row>
    <row r="360" spans="1:3" s="136" customFormat="1" ht="12.75" hidden="1" outlineLevel="1" x14ac:dyDescent="0.2">
      <c r="A360" s="49" t="s">
        <v>1121</v>
      </c>
      <c r="B360" s="49" t="s">
        <v>1122</v>
      </c>
      <c r="C360" s="49"/>
    </row>
    <row r="361" spans="1:3" s="136" customFormat="1" ht="12.75" hidden="1" outlineLevel="1" x14ac:dyDescent="0.2">
      <c r="A361" s="49" t="s">
        <v>1123</v>
      </c>
      <c r="B361" s="49" t="s">
        <v>1124</v>
      </c>
      <c r="C361" s="49"/>
    </row>
    <row r="362" spans="1:3" s="136" customFormat="1" ht="12.75" collapsed="1" x14ac:dyDescent="0.2">
      <c r="A362" s="85" t="s">
        <v>1125</v>
      </c>
      <c r="B362" s="85" t="s">
        <v>1126</v>
      </c>
      <c r="C362" s="85"/>
    </row>
    <row r="363" spans="1:3" s="136" customFormat="1" ht="12.75" hidden="1" outlineLevel="1" x14ac:dyDescent="0.2">
      <c r="A363" s="49" t="s">
        <v>1127</v>
      </c>
      <c r="B363" s="49" t="s">
        <v>119</v>
      </c>
      <c r="C363" s="49"/>
    </row>
    <row r="364" spans="1:3" s="136" customFormat="1" ht="12.75" hidden="1" outlineLevel="2" x14ac:dyDescent="0.2">
      <c r="A364" s="49" t="s">
        <v>1128</v>
      </c>
      <c r="B364" s="49" t="s">
        <v>1129</v>
      </c>
      <c r="C364" s="49"/>
    </row>
    <row r="365" spans="1:3" s="136" customFormat="1" ht="12.75" hidden="1" outlineLevel="2" x14ac:dyDescent="0.2">
      <c r="A365" s="49" t="s">
        <v>1130</v>
      </c>
      <c r="B365" s="49" t="s">
        <v>1131</v>
      </c>
      <c r="C365" s="49"/>
    </row>
    <row r="366" spans="1:3" s="136" customFormat="1" ht="12.75" hidden="1" outlineLevel="2" x14ac:dyDescent="0.2">
      <c r="A366" s="49" t="s">
        <v>1132</v>
      </c>
      <c r="B366" s="49" t="s">
        <v>1133</v>
      </c>
      <c r="C366" s="49"/>
    </row>
    <row r="367" spans="1:3" s="136" customFormat="1" ht="12.75" hidden="1" outlineLevel="1" collapsed="1" x14ac:dyDescent="0.2">
      <c r="A367" s="49" t="s">
        <v>1134</v>
      </c>
      <c r="B367" s="49" t="s">
        <v>1135</v>
      </c>
      <c r="C367" s="49"/>
    </row>
    <row r="368" spans="1:3" s="136" customFormat="1" ht="12.75" hidden="1" outlineLevel="2" x14ac:dyDescent="0.2">
      <c r="A368" s="49" t="s">
        <v>1136</v>
      </c>
      <c r="B368" s="49" t="s">
        <v>1137</v>
      </c>
      <c r="C368" s="49"/>
    </row>
    <row r="369" spans="1:3" s="136" customFormat="1" ht="12.75" hidden="1" outlineLevel="2" x14ac:dyDescent="0.2">
      <c r="A369" s="49" t="s">
        <v>1138</v>
      </c>
      <c r="B369" s="49" t="s">
        <v>1139</v>
      </c>
      <c r="C369" s="49"/>
    </row>
    <row r="370" spans="1:3" s="136" customFormat="1" ht="12.75" hidden="1" outlineLevel="2" x14ac:dyDescent="0.2">
      <c r="A370" s="49" t="s">
        <v>1140</v>
      </c>
      <c r="B370" s="49" t="s">
        <v>1141</v>
      </c>
      <c r="C370" s="49"/>
    </row>
    <row r="371" spans="1:3" s="136" customFormat="1" ht="12.75" hidden="1" outlineLevel="2" x14ac:dyDescent="0.2">
      <c r="A371" s="49" t="s">
        <v>1142</v>
      </c>
      <c r="B371" s="49" t="s">
        <v>1143</v>
      </c>
      <c r="C371" s="49"/>
    </row>
    <row r="372" spans="1:3" s="136" customFormat="1" ht="12.75" hidden="1" outlineLevel="2" x14ac:dyDescent="0.2">
      <c r="A372" s="49" t="s">
        <v>1144</v>
      </c>
      <c r="B372" s="49" t="s">
        <v>1145</v>
      </c>
      <c r="C372" s="49"/>
    </row>
    <row r="373" spans="1:3" s="136" customFormat="1" ht="12.75" hidden="1" outlineLevel="2" x14ac:dyDescent="0.2">
      <c r="A373" s="49" t="s">
        <v>1146</v>
      </c>
      <c r="B373" s="49" t="s">
        <v>1147</v>
      </c>
      <c r="C373" s="49"/>
    </row>
    <row r="374" spans="1:3" s="136" customFormat="1" ht="12.75" hidden="1" outlineLevel="2" x14ac:dyDescent="0.2">
      <c r="A374" s="49" t="s">
        <v>1148</v>
      </c>
      <c r="B374" s="49" t="s">
        <v>1149</v>
      </c>
      <c r="C374" s="49"/>
    </row>
    <row r="375" spans="1:3" s="136" customFormat="1" ht="12.75" hidden="1" outlineLevel="2" x14ac:dyDescent="0.2">
      <c r="A375" s="49" t="s">
        <v>1150</v>
      </c>
      <c r="B375" s="49" t="s">
        <v>1151</v>
      </c>
      <c r="C375" s="49"/>
    </row>
    <row r="376" spans="1:3" s="136" customFormat="1" ht="12.75" hidden="1" outlineLevel="2" x14ac:dyDescent="0.2">
      <c r="A376" s="49" t="s">
        <v>1152</v>
      </c>
      <c r="B376" s="49" t="s">
        <v>1153</v>
      </c>
      <c r="C376" s="49"/>
    </row>
    <row r="377" spans="1:3" s="136" customFormat="1" ht="12.75" hidden="1" outlineLevel="2" x14ac:dyDescent="0.2">
      <c r="A377" s="49" t="s">
        <v>1154</v>
      </c>
      <c r="B377" s="49" t="s">
        <v>1155</v>
      </c>
      <c r="C377" s="49"/>
    </row>
    <row r="378" spans="1:3" s="136" customFormat="1" ht="12.75" hidden="1" outlineLevel="2" x14ac:dyDescent="0.2">
      <c r="A378" s="49" t="s">
        <v>1156</v>
      </c>
      <c r="B378" s="49" t="s">
        <v>1157</v>
      </c>
      <c r="C378" s="49"/>
    </row>
    <row r="379" spans="1:3" s="136" customFormat="1" ht="12.75" hidden="1" outlineLevel="2" x14ac:dyDescent="0.2">
      <c r="A379" s="49" t="s">
        <v>1158</v>
      </c>
      <c r="B379" s="49" t="s">
        <v>1159</v>
      </c>
      <c r="C379" s="49"/>
    </row>
    <row r="380" spans="1:3" s="136" customFormat="1" ht="12.75" hidden="1" outlineLevel="2" x14ac:dyDescent="0.2">
      <c r="A380" s="49" t="s">
        <v>1160</v>
      </c>
      <c r="B380" s="49" t="s">
        <v>1161</v>
      </c>
      <c r="C380" s="49"/>
    </row>
    <row r="381" spans="1:3" s="136" customFormat="1" ht="12.75" hidden="1" outlineLevel="2" x14ac:dyDescent="0.2">
      <c r="A381" s="49" t="s">
        <v>1162</v>
      </c>
      <c r="B381" s="49" t="s">
        <v>1163</v>
      </c>
      <c r="C381" s="49"/>
    </row>
    <row r="382" spans="1:3" s="136" customFormat="1" ht="12.75" hidden="1" outlineLevel="2" x14ac:dyDescent="0.2">
      <c r="A382" s="49" t="s">
        <v>1164</v>
      </c>
      <c r="B382" s="49" t="s">
        <v>1165</v>
      </c>
      <c r="C382" s="49"/>
    </row>
    <row r="383" spans="1:3" s="136" customFormat="1" ht="12.75" hidden="1" outlineLevel="2" x14ac:dyDescent="0.2">
      <c r="A383" s="49" t="s">
        <v>1166</v>
      </c>
      <c r="B383" s="49" t="s">
        <v>1167</v>
      </c>
      <c r="C383" s="49"/>
    </row>
    <row r="384" spans="1:3" s="136" customFormat="1" ht="12.75" hidden="1" outlineLevel="2" x14ac:dyDescent="0.2">
      <c r="A384" s="49" t="s">
        <v>1168</v>
      </c>
      <c r="B384" s="49" t="s">
        <v>1169</v>
      </c>
      <c r="C384" s="49"/>
    </row>
    <row r="385" spans="1:3" s="136" customFormat="1" ht="12.75" hidden="1" outlineLevel="2" x14ac:dyDescent="0.2">
      <c r="A385" s="49" t="s">
        <v>1170</v>
      </c>
      <c r="B385" s="49" t="s">
        <v>1171</v>
      </c>
      <c r="C385" s="49"/>
    </row>
    <row r="386" spans="1:3" s="136" customFormat="1" ht="12.75" hidden="1" outlineLevel="2" x14ac:dyDescent="0.2">
      <c r="A386" s="49" t="s">
        <v>1172</v>
      </c>
      <c r="B386" s="49" t="s">
        <v>1173</v>
      </c>
      <c r="C386" s="49"/>
    </row>
    <row r="387" spans="1:3" s="136" customFormat="1" ht="12.75" hidden="1" outlineLevel="2" x14ac:dyDescent="0.2">
      <c r="A387" s="49" t="s">
        <v>1174</v>
      </c>
      <c r="B387" s="49" t="s">
        <v>1175</v>
      </c>
      <c r="C387" s="49"/>
    </row>
    <row r="388" spans="1:3" s="136" customFormat="1" ht="12.75" hidden="1" outlineLevel="2" x14ac:dyDescent="0.2">
      <c r="A388" s="49" t="s">
        <v>1176</v>
      </c>
      <c r="B388" s="49" t="s">
        <v>1177</v>
      </c>
      <c r="C388" s="49"/>
    </row>
    <row r="389" spans="1:3" s="136" customFormat="1" ht="12.75" hidden="1" outlineLevel="2" x14ac:dyDescent="0.2">
      <c r="A389" s="49" t="s">
        <v>1178</v>
      </c>
      <c r="B389" s="49" t="s">
        <v>1179</v>
      </c>
      <c r="C389" s="49"/>
    </row>
    <row r="390" spans="1:3" s="136" customFormat="1" ht="12.75" hidden="1" outlineLevel="2" x14ac:dyDescent="0.2">
      <c r="A390" s="49" t="s">
        <v>1180</v>
      </c>
      <c r="B390" s="49" t="s">
        <v>1181</v>
      </c>
      <c r="C390" s="49"/>
    </row>
    <row r="391" spans="1:3" s="136" customFormat="1" ht="12.75" hidden="1" outlineLevel="2" x14ac:dyDescent="0.2">
      <c r="A391" s="49" t="s">
        <v>1182</v>
      </c>
      <c r="B391" s="49" t="s">
        <v>1183</v>
      </c>
      <c r="C391" s="49"/>
    </row>
    <row r="392" spans="1:3" s="136" customFormat="1" ht="12.75" hidden="1" outlineLevel="2" x14ac:dyDescent="0.2">
      <c r="A392" s="49" t="s">
        <v>1184</v>
      </c>
      <c r="B392" s="49" t="s">
        <v>1185</v>
      </c>
      <c r="C392" s="49"/>
    </row>
    <row r="393" spans="1:3" s="136" customFormat="1" ht="12.75" hidden="1" outlineLevel="2" x14ac:dyDescent="0.2">
      <c r="A393" s="49" t="s">
        <v>1186</v>
      </c>
      <c r="B393" s="49" t="s">
        <v>1187</v>
      </c>
      <c r="C393" s="49"/>
    </row>
    <row r="394" spans="1:3" s="136" customFormat="1" ht="12.75" hidden="1" outlineLevel="2" x14ac:dyDescent="0.2">
      <c r="A394" s="49" t="s">
        <v>1188</v>
      </c>
      <c r="B394" s="49" t="s">
        <v>1189</v>
      </c>
      <c r="C394" s="49"/>
    </row>
    <row r="395" spans="1:3" s="136" customFormat="1" ht="12.75" hidden="1" outlineLevel="2" x14ac:dyDescent="0.2">
      <c r="A395" s="49" t="s">
        <v>1190</v>
      </c>
      <c r="B395" s="49" t="s">
        <v>1191</v>
      </c>
      <c r="C395" s="49"/>
    </row>
    <row r="396" spans="1:3" s="136" customFormat="1" ht="12.75" hidden="1" outlineLevel="2" x14ac:dyDescent="0.2">
      <c r="A396" s="49" t="s">
        <v>1192</v>
      </c>
      <c r="B396" s="49" t="s">
        <v>1193</v>
      </c>
      <c r="C396" s="49"/>
    </row>
    <row r="397" spans="1:3" s="136" customFormat="1" ht="12.75" hidden="1" outlineLevel="2" x14ac:dyDescent="0.2">
      <c r="A397" s="49" t="s">
        <v>1194</v>
      </c>
      <c r="B397" s="49" t="s">
        <v>1195</v>
      </c>
      <c r="C397" s="49"/>
    </row>
    <row r="398" spans="1:3" s="136" customFormat="1" ht="12.75" hidden="1" outlineLevel="2" x14ac:dyDescent="0.2">
      <c r="A398" s="49" t="s">
        <v>1196</v>
      </c>
      <c r="B398" s="49" t="s">
        <v>1197</v>
      </c>
      <c r="C398" s="49"/>
    </row>
    <row r="399" spans="1:3" s="136" customFormat="1" ht="12.75" hidden="1" outlineLevel="2" x14ac:dyDescent="0.2">
      <c r="A399" s="49" t="s">
        <v>1198</v>
      </c>
      <c r="B399" s="49" t="s">
        <v>1199</v>
      </c>
      <c r="C399" s="49"/>
    </row>
    <row r="400" spans="1:3" s="136" customFormat="1" ht="12.75" hidden="1" outlineLevel="2" x14ac:dyDescent="0.2">
      <c r="A400" s="49" t="s">
        <v>1200</v>
      </c>
      <c r="B400" s="49" t="s">
        <v>1201</v>
      </c>
      <c r="C400" s="49"/>
    </row>
    <row r="401" spans="1:3" s="136" customFormat="1" ht="12.75" hidden="1" outlineLevel="2" x14ac:dyDescent="0.2">
      <c r="A401" s="49" t="s">
        <v>1202</v>
      </c>
      <c r="B401" s="49" t="s">
        <v>1203</v>
      </c>
      <c r="C401" s="49"/>
    </row>
    <row r="402" spans="1:3" s="136" customFormat="1" ht="12.75" hidden="1" outlineLevel="2" x14ac:dyDescent="0.2">
      <c r="A402" s="49" t="s">
        <v>1204</v>
      </c>
      <c r="B402" s="49" t="s">
        <v>1205</v>
      </c>
      <c r="C402" s="49"/>
    </row>
    <row r="403" spans="1:3" s="136" customFormat="1" ht="12.75" hidden="1" outlineLevel="2" x14ac:dyDescent="0.2">
      <c r="A403" s="49" t="s">
        <v>1206</v>
      </c>
      <c r="B403" s="49" t="s">
        <v>1207</v>
      </c>
      <c r="C403" s="49"/>
    </row>
    <row r="404" spans="1:3" s="136" customFormat="1" ht="12.75" hidden="1" outlineLevel="2" x14ac:dyDescent="0.2">
      <c r="A404" s="49" t="s">
        <v>1208</v>
      </c>
      <c r="B404" s="49" t="s">
        <v>1209</v>
      </c>
      <c r="C404" s="49"/>
    </row>
    <row r="405" spans="1:3" s="136" customFormat="1" ht="12.75" hidden="1" outlineLevel="2" x14ac:dyDescent="0.2">
      <c r="A405" s="49" t="s">
        <v>1210</v>
      </c>
      <c r="B405" s="49" t="s">
        <v>1211</v>
      </c>
      <c r="C405" s="49"/>
    </row>
    <row r="406" spans="1:3" s="136" customFormat="1" ht="12.75" hidden="1" outlineLevel="2" x14ac:dyDescent="0.2">
      <c r="A406" s="49" t="s">
        <v>1212</v>
      </c>
      <c r="B406" s="49" t="s">
        <v>1213</v>
      </c>
      <c r="C406" s="49"/>
    </row>
    <row r="407" spans="1:3" s="136" customFormat="1" ht="12.75" hidden="1" outlineLevel="2" x14ac:dyDescent="0.2">
      <c r="A407" s="49" t="s">
        <v>1214</v>
      </c>
      <c r="B407" s="49" t="s">
        <v>1215</v>
      </c>
      <c r="C407" s="49"/>
    </row>
    <row r="408" spans="1:3" s="136" customFormat="1" ht="12.75" hidden="1" outlineLevel="2" x14ac:dyDescent="0.2">
      <c r="A408" s="49" t="s">
        <v>1216</v>
      </c>
      <c r="B408" s="49" t="s">
        <v>1217</v>
      </c>
      <c r="C408" s="49"/>
    </row>
    <row r="409" spans="1:3" s="136" customFormat="1" ht="12.75" hidden="1" outlineLevel="2" x14ac:dyDescent="0.2">
      <c r="A409" s="49" t="s">
        <v>1218</v>
      </c>
      <c r="B409" s="49" t="s">
        <v>1219</v>
      </c>
      <c r="C409" s="49"/>
    </row>
    <row r="410" spans="1:3" s="136" customFormat="1" ht="12.75" hidden="1" outlineLevel="2" x14ac:dyDescent="0.2">
      <c r="A410" s="49" t="s">
        <v>1220</v>
      </c>
      <c r="B410" s="49" t="s">
        <v>1221</v>
      </c>
      <c r="C410" s="49"/>
    </row>
    <row r="411" spans="1:3" s="136" customFormat="1" ht="12.75" hidden="1" outlineLevel="2" x14ac:dyDescent="0.2">
      <c r="A411" s="49" t="s">
        <v>1222</v>
      </c>
      <c r="B411" s="49" t="s">
        <v>1223</v>
      </c>
      <c r="C411" s="49"/>
    </row>
    <row r="412" spans="1:3" s="136" customFormat="1" ht="12.75" hidden="1" outlineLevel="2" x14ac:dyDescent="0.2">
      <c r="A412" s="49" t="s">
        <v>1224</v>
      </c>
      <c r="B412" s="49" t="s">
        <v>1225</v>
      </c>
      <c r="C412" s="49"/>
    </row>
    <row r="413" spans="1:3" s="136" customFormat="1" ht="12.75" hidden="1" outlineLevel="2" x14ac:dyDescent="0.2">
      <c r="A413" s="49" t="s">
        <v>1226</v>
      </c>
      <c r="B413" s="49" t="s">
        <v>1227</v>
      </c>
      <c r="C413" s="49"/>
    </row>
    <row r="414" spans="1:3" s="136" customFormat="1" ht="12.75" hidden="1" outlineLevel="2" x14ac:dyDescent="0.2">
      <c r="A414" s="49" t="s">
        <v>1228</v>
      </c>
      <c r="B414" s="49" t="s">
        <v>1229</v>
      </c>
      <c r="C414" s="49"/>
    </row>
    <row r="415" spans="1:3" s="136" customFormat="1" ht="12.75" hidden="1" outlineLevel="2" x14ac:dyDescent="0.2">
      <c r="A415" s="49" t="s">
        <v>1230</v>
      </c>
      <c r="B415" s="49" t="s">
        <v>1231</v>
      </c>
      <c r="C415" s="49"/>
    </row>
    <row r="416" spans="1:3" s="136" customFormat="1" ht="12.75" hidden="1" outlineLevel="2" x14ac:dyDescent="0.2">
      <c r="A416" s="49" t="s">
        <v>1232</v>
      </c>
      <c r="B416" s="49" t="s">
        <v>1233</v>
      </c>
      <c r="C416" s="49"/>
    </row>
    <row r="417" spans="1:3" s="136" customFormat="1" ht="12.75" hidden="1" outlineLevel="2" x14ac:dyDescent="0.2">
      <c r="A417" s="49" t="s">
        <v>1234</v>
      </c>
      <c r="B417" s="49" t="s">
        <v>1235</v>
      </c>
      <c r="C417" s="49"/>
    </row>
    <row r="418" spans="1:3" s="136" customFormat="1" ht="12.75" hidden="1" outlineLevel="2" x14ac:dyDescent="0.2">
      <c r="A418" s="49" t="s">
        <v>1236</v>
      </c>
      <c r="B418" s="49" t="s">
        <v>1237</v>
      </c>
      <c r="C418" s="49"/>
    </row>
    <row r="419" spans="1:3" s="136" customFormat="1" ht="12.75" hidden="1" outlineLevel="2" x14ac:dyDescent="0.2">
      <c r="A419" s="49" t="s">
        <v>1238</v>
      </c>
      <c r="B419" s="49" t="s">
        <v>1239</v>
      </c>
      <c r="C419" s="49"/>
    </row>
    <row r="420" spans="1:3" s="136" customFormat="1" ht="12.75" hidden="1" outlineLevel="2" x14ac:dyDescent="0.2">
      <c r="A420" s="49" t="s">
        <v>1240</v>
      </c>
      <c r="B420" s="49" t="s">
        <v>1241</v>
      </c>
      <c r="C420" s="49"/>
    </row>
    <row r="421" spans="1:3" s="136" customFormat="1" ht="12.75" hidden="1" outlineLevel="1" collapsed="1" x14ac:dyDescent="0.2">
      <c r="A421" s="49" t="s">
        <v>1242</v>
      </c>
      <c r="B421" s="49" t="s">
        <v>1243</v>
      </c>
      <c r="C421" s="49"/>
    </row>
    <row r="422" spans="1:3" s="136" customFormat="1" ht="12.75" hidden="1" outlineLevel="2" x14ac:dyDescent="0.2">
      <c r="A422" s="49" t="s">
        <v>1244</v>
      </c>
      <c r="B422" s="49" t="s">
        <v>1245</v>
      </c>
      <c r="C422" s="49"/>
    </row>
    <row r="423" spans="1:3" s="136" customFormat="1" ht="12.75" hidden="1" outlineLevel="1" collapsed="1" x14ac:dyDescent="0.2">
      <c r="A423" s="49" t="s">
        <v>1246</v>
      </c>
      <c r="B423" s="49" t="s">
        <v>1247</v>
      </c>
      <c r="C423" s="49"/>
    </row>
    <row r="424" spans="1:3" s="136" customFormat="1" ht="12.75" hidden="1" outlineLevel="2" x14ac:dyDescent="0.2">
      <c r="A424" s="49" t="s">
        <v>1248</v>
      </c>
      <c r="B424" s="49" t="s">
        <v>1249</v>
      </c>
      <c r="C424" s="49"/>
    </row>
    <row r="425" spans="1:3" s="136" customFormat="1" ht="12.75" hidden="1" outlineLevel="2" x14ac:dyDescent="0.2">
      <c r="A425" s="49" t="s">
        <v>1250</v>
      </c>
      <c r="B425" s="49" t="s">
        <v>1251</v>
      </c>
      <c r="C425" s="49"/>
    </row>
    <row r="426" spans="1:3" s="136" customFormat="1" ht="12.75" hidden="1" outlineLevel="1" collapsed="1" x14ac:dyDescent="0.2">
      <c r="A426" s="49" t="s">
        <v>1252</v>
      </c>
      <c r="B426" s="49" t="s">
        <v>1253</v>
      </c>
      <c r="C426" s="49"/>
    </row>
    <row r="427" spans="1:3" s="136" customFormat="1" ht="12.75" hidden="1" outlineLevel="2" x14ac:dyDescent="0.2">
      <c r="A427" s="49" t="s">
        <v>1254</v>
      </c>
      <c r="B427" s="49" t="s">
        <v>1255</v>
      </c>
      <c r="C427" s="49"/>
    </row>
    <row r="428" spans="1:3" s="136" customFormat="1" ht="12.75" hidden="1" outlineLevel="2" x14ac:dyDescent="0.2">
      <c r="A428" s="49" t="s">
        <v>1256</v>
      </c>
      <c r="B428" s="49" t="s">
        <v>1257</v>
      </c>
      <c r="C428" s="49"/>
    </row>
    <row r="429" spans="1:3" s="136" customFormat="1" ht="12.75" hidden="1" outlineLevel="2" x14ac:dyDescent="0.2">
      <c r="A429" s="49" t="s">
        <v>1258</v>
      </c>
      <c r="B429" s="49" t="s">
        <v>1259</v>
      </c>
      <c r="C429" s="49"/>
    </row>
    <row r="430" spans="1:3" s="136" customFormat="1" ht="12.75" hidden="1" outlineLevel="2" x14ac:dyDescent="0.2">
      <c r="A430" s="49" t="s">
        <v>1260</v>
      </c>
      <c r="B430" s="49" t="s">
        <v>1261</v>
      </c>
      <c r="C430" s="49"/>
    </row>
    <row r="431" spans="1:3" s="136" customFormat="1" ht="12.75" hidden="1" outlineLevel="2" x14ac:dyDescent="0.2">
      <c r="A431" s="49" t="s">
        <v>1262</v>
      </c>
      <c r="B431" s="49" t="s">
        <v>1263</v>
      </c>
      <c r="C431" s="49"/>
    </row>
    <row r="432" spans="1:3" s="136" customFormat="1" ht="12.75" hidden="1" outlineLevel="2" x14ac:dyDescent="0.2">
      <c r="A432" s="49" t="s">
        <v>1264</v>
      </c>
      <c r="B432" s="49" t="s">
        <v>1265</v>
      </c>
      <c r="C432" s="49"/>
    </row>
    <row r="433" spans="1:3" s="136" customFormat="1" ht="12.75" hidden="1" outlineLevel="2" x14ac:dyDescent="0.2">
      <c r="A433" s="49" t="s">
        <v>1266</v>
      </c>
      <c r="B433" s="49" t="s">
        <v>1267</v>
      </c>
      <c r="C433" s="49"/>
    </row>
    <row r="434" spans="1:3" s="136" customFormat="1" ht="12.75" hidden="1" outlineLevel="2" x14ac:dyDescent="0.2">
      <c r="A434" s="49" t="s">
        <v>1268</v>
      </c>
      <c r="B434" s="49" t="s">
        <v>1269</v>
      </c>
      <c r="C434" s="49"/>
    </row>
    <row r="435" spans="1:3" s="136" customFormat="1" ht="12.75" hidden="1" outlineLevel="1" collapsed="1" x14ac:dyDescent="0.2">
      <c r="A435" s="49" t="s">
        <v>1270</v>
      </c>
      <c r="B435" s="49" t="s">
        <v>123</v>
      </c>
      <c r="C435" s="49"/>
    </row>
    <row r="436" spans="1:3" s="136" customFormat="1" ht="12.75" hidden="1" outlineLevel="2" x14ac:dyDescent="0.2">
      <c r="A436" s="49" t="s">
        <v>1271</v>
      </c>
      <c r="B436" s="49" t="s">
        <v>1272</v>
      </c>
      <c r="C436" s="49"/>
    </row>
    <row r="437" spans="1:3" s="136" customFormat="1" ht="12.75" hidden="1" outlineLevel="2" x14ac:dyDescent="0.2">
      <c r="A437" s="49" t="s">
        <v>1273</v>
      </c>
      <c r="B437" s="49" t="s">
        <v>1274</v>
      </c>
      <c r="C437" s="49"/>
    </row>
    <row r="438" spans="1:3" s="136" customFormat="1" ht="12.75" hidden="1" outlineLevel="2" x14ac:dyDescent="0.2">
      <c r="A438" s="49" t="s">
        <v>1275</v>
      </c>
      <c r="B438" s="49" t="s">
        <v>1276</v>
      </c>
      <c r="C438" s="49"/>
    </row>
    <row r="439" spans="1:3" s="136" customFormat="1" ht="12.75" hidden="1" outlineLevel="2" x14ac:dyDescent="0.2">
      <c r="A439" s="49" t="s">
        <v>1277</v>
      </c>
      <c r="B439" s="49" t="s">
        <v>1278</v>
      </c>
      <c r="C439" s="49"/>
    </row>
    <row r="440" spans="1:3" s="136" customFormat="1" ht="12.75" hidden="1" outlineLevel="2" x14ac:dyDescent="0.2">
      <c r="A440" s="49" t="s">
        <v>1279</v>
      </c>
      <c r="B440" s="49" t="s">
        <v>1280</v>
      </c>
      <c r="C440" s="49"/>
    </row>
    <row r="441" spans="1:3" s="136" customFormat="1" ht="12.75" hidden="1" outlineLevel="2" x14ac:dyDescent="0.2">
      <c r="A441" s="49" t="s">
        <v>1281</v>
      </c>
      <c r="B441" s="49" t="s">
        <v>1282</v>
      </c>
      <c r="C441" s="49"/>
    </row>
    <row r="442" spans="1:3" s="136" customFormat="1" ht="12.75" hidden="1" outlineLevel="2" x14ac:dyDescent="0.2">
      <c r="A442" s="49" t="s">
        <v>1283</v>
      </c>
      <c r="B442" s="49" t="s">
        <v>1284</v>
      </c>
      <c r="C442" s="49"/>
    </row>
    <row r="443" spans="1:3" s="136" customFormat="1" ht="12.75" hidden="1" outlineLevel="2" x14ac:dyDescent="0.2">
      <c r="A443" s="49" t="s">
        <v>1285</v>
      </c>
      <c r="B443" s="49" t="s">
        <v>1286</v>
      </c>
      <c r="C443" s="49"/>
    </row>
    <row r="444" spans="1:3" s="136" customFormat="1" ht="12.75" hidden="1" outlineLevel="2" x14ac:dyDescent="0.2">
      <c r="A444" s="49" t="s">
        <v>1287</v>
      </c>
      <c r="B444" s="49" t="s">
        <v>1288</v>
      </c>
      <c r="C444" s="49"/>
    </row>
    <row r="445" spans="1:3" s="136" customFormat="1" ht="12.75" collapsed="1" x14ac:dyDescent="0.2">
      <c r="A445" s="85">
        <v>2</v>
      </c>
      <c r="B445" s="85" t="s">
        <v>1289</v>
      </c>
      <c r="C445" s="85"/>
    </row>
    <row r="446" spans="1:3" s="136" customFormat="1" ht="12.75" x14ac:dyDescent="0.2">
      <c r="A446" s="85" t="s">
        <v>1290</v>
      </c>
      <c r="B446" s="85" t="s">
        <v>1291</v>
      </c>
      <c r="C446" s="85"/>
    </row>
    <row r="447" spans="1:3" s="136" customFormat="1" ht="12.75" hidden="1" outlineLevel="1" x14ac:dyDescent="0.2">
      <c r="A447" s="49" t="s">
        <v>1292</v>
      </c>
      <c r="B447" s="49" t="s">
        <v>992</v>
      </c>
      <c r="C447" s="49"/>
    </row>
    <row r="448" spans="1:3" s="136" customFormat="1" ht="12.75" hidden="1" outlineLevel="2" x14ac:dyDescent="0.2">
      <c r="A448" s="49" t="s">
        <v>1293</v>
      </c>
      <c r="B448" s="49" t="s">
        <v>1294</v>
      </c>
      <c r="C448" s="49"/>
    </row>
    <row r="449" spans="1:3" s="136" customFormat="1" ht="12.75" hidden="1" outlineLevel="2" x14ac:dyDescent="0.2">
      <c r="A449" s="49" t="s">
        <v>1295</v>
      </c>
      <c r="B449" s="49" t="s">
        <v>1294</v>
      </c>
      <c r="C449" s="49"/>
    </row>
    <row r="450" spans="1:3" s="136" customFormat="1" ht="12.75" hidden="1" outlineLevel="2" x14ac:dyDescent="0.2">
      <c r="A450" s="49" t="s">
        <v>1296</v>
      </c>
      <c r="B450" s="49" t="s">
        <v>1297</v>
      </c>
      <c r="C450" s="49"/>
    </row>
    <row r="451" spans="1:3" s="136" customFormat="1" ht="12.75" hidden="1" outlineLevel="2" x14ac:dyDescent="0.2">
      <c r="A451" s="49" t="s">
        <v>1298</v>
      </c>
      <c r="B451" s="49" t="s">
        <v>1299</v>
      </c>
      <c r="C451" s="49"/>
    </row>
    <row r="452" spans="1:3" s="136" customFormat="1" ht="12.75" hidden="1" outlineLevel="2" x14ac:dyDescent="0.2">
      <c r="A452" s="49" t="s">
        <v>1300</v>
      </c>
      <c r="B452" s="49" t="s">
        <v>1301</v>
      </c>
      <c r="C452" s="49"/>
    </row>
    <row r="453" spans="1:3" s="136" customFormat="1" ht="12.75" hidden="1" outlineLevel="2" x14ac:dyDescent="0.2">
      <c r="A453" s="49" t="s">
        <v>1302</v>
      </c>
      <c r="B453" s="49" t="s">
        <v>1303</v>
      </c>
      <c r="C453" s="49"/>
    </row>
    <row r="454" spans="1:3" s="136" customFormat="1" ht="12.75" hidden="1" outlineLevel="2" x14ac:dyDescent="0.2">
      <c r="A454" s="49" t="s">
        <v>1304</v>
      </c>
      <c r="B454" s="49" t="s">
        <v>1305</v>
      </c>
      <c r="C454" s="49"/>
    </row>
    <row r="455" spans="1:3" s="136" customFormat="1" ht="12.75" hidden="1" outlineLevel="1" collapsed="1" x14ac:dyDescent="0.2">
      <c r="A455" s="49" t="s">
        <v>1306</v>
      </c>
      <c r="B455" s="49" t="s">
        <v>1307</v>
      </c>
      <c r="C455" s="49"/>
    </row>
    <row r="456" spans="1:3" s="136" customFormat="1" ht="12.75" hidden="1" outlineLevel="2" x14ac:dyDescent="0.2">
      <c r="A456" s="49" t="s">
        <v>1308</v>
      </c>
      <c r="B456" s="49" t="s">
        <v>1309</v>
      </c>
      <c r="C456" s="49"/>
    </row>
    <row r="457" spans="1:3" s="136" customFormat="1" ht="12.75" hidden="1" outlineLevel="2" x14ac:dyDescent="0.2">
      <c r="A457" s="49" t="s">
        <v>1310</v>
      </c>
      <c r="B457" s="49" t="s">
        <v>1311</v>
      </c>
      <c r="C457" s="49"/>
    </row>
    <row r="458" spans="1:3" s="136" customFormat="1" ht="12.75" hidden="1" outlineLevel="2" x14ac:dyDescent="0.2">
      <c r="A458" s="49"/>
      <c r="B458" s="49"/>
      <c r="C458" s="49"/>
    </row>
    <row r="459" spans="1:3" s="136" customFormat="1" ht="12.75" collapsed="1" x14ac:dyDescent="0.2">
      <c r="A459" s="85" t="s">
        <v>1312</v>
      </c>
      <c r="B459" s="85" t="s">
        <v>1313</v>
      </c>
      <c r="C459" s="85"/>
    </row>
    <row r="460" spans="1:3" s="136" customFormat="1" ht="12.75" hidden="1" outlineLevel="1" x14ac:dyDescent="0.2">
      <c r="A460" s="49" t="s">
        <v>1314</v>
      </c>
      <c r="B460" s="49" t="s">
        <v>1315</v>
      </c>
      <c r="C460" s="49"/>
    </row>
    <row r="461" spans="1:3" s="136" customFormat="1" ht="12.75" hidden="1" outlineLevel="2" x14ac:dyDescent="0.2">
      <c r="A461" s="49" t="s">
        <v>1316</v>
      </c>
      <c r="B461" s="49" t="s">
        <v>1129</v>
      </c>
      <c r="C461" s="49"/>
    </row>
    <row r="462" spans="1:3" s="136" customFormat="1" ht="12.75" hidden="1" outlineLevel="2" x14ac:dyDescent="0.2">
      <c r="A462" s="49" t="s">
        <v>1317</v>
      </c>
      <c r="B462" s="49" t="s">
        <v>1318</v>
      </c>
      <c r="C462" s="49"/>
    </row>
    <row r="463" spans="1:3" s="136" customFormat="1" ht="12.75" hidden="1" outlineLevel="2" x14ac:dyDescent="0.2">
      <c r="A463" s="49" t="s">
        <v>1319</v>
      </c>
      <c r="B463" s="49" t="s">
        <v>1320</v>
      </c>
      <c r="C463" s="49"/>
    </row>
    <row r="464" spans="1:3" s="136" customFormat="1" ht="12.75" hidden="1" outlineLevel="2" x14ac:dyDescent="0.2">
      <c r="A464" s="49" t="s">
        <v>1321</v>
      </c>
      <c r="B464" s="49" t="s">
        <v>1133</v>
      </c>
      <c r="C464" s="49"/>
    </row>
    <row r="465" spans="1:3" s="136" customFormat="1" ht="12.75" hidden="1" outlineLevel="2" x14ac:dyDescent="0.2">
      <c r="A465" s="49" t="s">
        <v>1322</v>
      </c>
      <c r="B465" s="49" t="s">
        <v>1323</v>
      </c>
      <c r="C465" s="49"/>
    </row>
    <row r="466" spans="1:3" s="136" customFormat="1" ht="12.75" hidden="1" outlineLevel="2" x14ac:dyDescent="0.2">
      <c r="A466" s="49" t="s">
        <v>1324</v>
      </c>
      <c r="B466" s="49" t="s">
        <v>1323</v>
      </c>
      <c r="C466" s="49"/>
    </row>
    <row r="467" spans="1:3" s="136" customFormat="1" ht="12.75" hidden="1" outlineLevel="1" collapsed="1" x14ac:dyDescent="0.2">
      <c r="A467" s="49" t="s">
        <v>1325</v>
      </c>
      <c r="B467" s="49" t="s">
        <v>1326</v>
      </c>
      <c r="C467" s="49"/>
    </row>
    <row r="468" spans="1:3" s="136" customFormat="1" ht="12.75" hidden="1" outlineLevel="2" x14ac:dyDescent="0.2">
      <c r="A468" s="49" t="s">
        <v>1327</v>
      </c>
      <c r="B468" s="49" t="s">
        <v>1328</v>
      </c>
      <c r="C468" s="49"/>
    </row>
    <row r="469" spans="1:3" s="136" customFormat="1" ht="12.75" hidden="1" outlineLevel="2" x14ac:dyDescent="0.2">
      <c r="A469" s="49" t="s">
        <v>1329</v>
      </c>
      <c r="B469" s="49" t="s">
        <v>1330</v>
      </c>
      <c r="C469" s="49"/>
    </row>
    <row r="470" spans="1:3" s="136" customFormat="1" ht="12.75" hidden="1" outlineLevel="2" x14ac:dyDescent="0.2">
      <c r="A470" s="49" t="s">
        <v>1331</v>
      </c>
      <c r="B470" s="49" t="s">
        <v>1332</v>
      </c>
      <c r="C470" s="49"/>
    </row>
    <row r="471" spans="1:3" s="136" customFormat="1" ht="12.75" hidden="1" outlineLevel="2" x14ac:dyDescent="0.2">
      <c r="A471" s="49" t="s">
        <v>1333</v>
      </c>
      <c r="B471" s="49" t="s">
        <v>1334</v>
      </c>
      <c r="C471" s="49"/>
    </row>
    <row r="472" spans="1:3" s="136" customFormat="1" ht="12.75" hidden="1" outlineLevel="2" x14ac:dyDescent="0.2">
      <c r="A472" s="49" t="s">
        <v>1335</v>
      </c>
      <c r="B472" s="49" t="s">
        <v>1336</v>
      </c>
      <c r="C472" s="49"/>
    </row>
    <row r="473" spans="1:3" s="136" customFormat="1" ht="12.75" hidden="1" outlineLevel="2" x14ac:dyDescent="0.2">
      <c r="A473" s="49" t="s">
        <v>1337</v>
      </c>
      <c r="B473" s="49" t="s">
        <v>1338</v>
      </c>
      <c r="C473" s="49"/>
    </row>
    <row r="474" spans="1:3" s="136" customFormat="1" ht="12.75" hidden="1" outlineLevel="2" x14ac:dyDescent="0.2">
      <c r="A474" s="49" t="s">
        <v>1339</v>
      </c>
      <c r="B474" s="49" t="s">
        <v>1340</v>
      </c>
      <c r="C474" s="49"/>
    </row>
    <row r="475" spans="1:3" s="136" customFormat="1" ht="12.75" hidden="1" outlineLevel="2" x14ac:dyDescent="0.2">
      <c r="A475" s="49" t="s">
        <v>1341</v>
      </c>
      <c r="B475" s="49" t="s">
        <v>1342</v>
      </c>
      <c r="C475" s="49"/>
    </row>
    <row r="476" spans="1:3" s="136" customFormat="1" ht="12.75" hidden="1" outlineLevel="2" x14ac:dyDescent="0.2">
      <c r="A476" s="49" t="s">
        <v>1343</v>
      </c>
      <c r="B476" s="49" t="s">
        <v>1344</v>
      </c>
      <c r="C476" s="49"/>
    </row>
    <row r="477" spans="1:3" s="136" customFormat="1" ht="12.75" hidden="1" outlineLevel="2" x14ac:dyDescent="0.2">
      <c r="A477" s="49" t="s">
        <v>1345</v>
      </c>
      <c r="B477" s="49" t="s">
        <v>1346</v>
      </c>
      <c r="C477" s="49"/>
    </row>
    <row r="478" spans="1:3" s="136" customFormat="1" ht="12.75" hidden="1" outlineLevel="2" x14ac:dyDescent="0.2">
      <c r="A478" s="49" t="s">
        <v>1347</v>
      </c>
      <c r="B478" s="49" t="s">
        <v>1348</v>
      </c>
      <c r="C478" s="49"/>
    </row>
    <row r="479" spans="1:3" s="136" customFormat="1" ht="12.75" hidden="1" outlineLevel="2" x14ac:dyDescent="0.2">
      <c r="A479" s="49" t="s">
        <v>1349</v>
      </c>
      <c r="B479" s="49" t="s">
        <v>1350</v>
      </c>
      <c r="C479" s="49"/>
    </row>
    <row r="480" spans="1:3" s="136" customFormat="1" ht="12.75" hidden="1" outlineLevel="2" x14ac:dyDescent="0.2">
      <c r="A480" s="49" t="s">
        <v>1351</v>
      </c>
      <c r="B480" s="49" t="s">
        <v>1352</v>
      </c>
      <c r="C480" s="49"/>
    </row>
    <row r="481" spans="1:3" s="136" customFormat="1" ht="12.75" hidden="1" outlineLevel="2" x14ac:dyDescent="0.2">
      <c r="A481" s="49" t="s">
        <v>1353</v>
      </c>
      <c r="B481" s="49" t="s">
        <v>1354</v>
      </c>
      <c r="C481" s="49"/>
    </row>
    <row r="482" spans="1:3" s="136" customFormat="1" ht="12.75" hidden="1" outlineLevel="2" x14ac:dyDescent="0.2">
      <c r="A482" s="49" t="s">
        <v>1355</v>
      </c>
      <c r="B482" s="49" t="s">
        <v>1356</v>
      </c>
      <c r="C482" s="49"/>
    </row>
    <row r="483" spans="1:3" s="136" customFormat="1" ht="12.75" hidden="1" outlineLevel="2" x14ac:dyDescent="0.2">
      <c r="A483" s="49" t="s">
        <v>1357</v>
      </c>
      <c r="B483" s="49" t="s">
        <v>1358</v>
      </c>
      <c r="C483" s="49"/>
    </row>
    <row r="484" spans="1:3" s="136" customFormat="1" ht="12.75" hidden="1" outlineLevel="2" x14ac:dyDescent="0.2">
      <c r="A484" s="49" t="s">
        <v>1359</v>
      </c>
      <c r="B484" s="49" t="s">
        <v>1360</v>
      </c>
      <c r="C484" s="49"/>
    </row>
    <row r="485" spans="1:3" s="136" customFormat="1" ht="12.75" hidden="1" outlineLevel="2" x14ac:dyDescent="0.2">
      <c r="A485" s="49" t="s">
        <v>1361</v>
      </c>
      <c r="B485" s="49" t="s">
        <v>1362</v>
      </c>
      <c r="C485" s="49"/>
    </row>
    <row r="486" spans="1:3" s="136" customFormat="1" ht="12.75" hidden="1" outlineLevel="2" x14ac:dyDescent="0.2">
      <c r="A486" s="49" t="s">
        <v>1363</v>
      </c>
      <c r="B486" s="49" t="s">
        <v>1364</v>
      </c>
      <c r="C486" s="49"/>
    </row>
    <row r="487" spans="1:3" s="136" customFormat="1" ht="12.75" hidden="1" outlineLevel="2" x14ac:dyDescent="0.2">
      <c r="A487" s="49" t="s">
        <v>1365</v>
      </c>
      <c r="B487" s="49" t="s">
        <v>1366</v>
      </c>
      <c r="C487" s="49"/>
    </row>
    <row r="488" spans="1:3" s="136" customFormat="1" ht="12.75" hidden="1" outlineLevel="2" x14ac:dyDescent="0.2">
      <c r="A488" s="49" t="s">
        <v>1367</v>
      </c>
      <c r="B488" s="49" t="s">
        <v>1368</v>
      </c>
      <c r="C488" s="49"/>
    </row>
    <row r="489" spans="1:3" s="136" customFormat="1" ht="12.75" hidden="1" outlineLevel="2" x14ac:dyDescent="0.2">
      <c r="A489" s="49" t="s">
        <v>1369</v>
      </c>
      <c r="B489" s="49" t="s">
        <v>1370</v>
      </c>
      <c r="C489" s="49"/>
    </row>
    <row r="490" spans="1:3" s="136" customFormat="1" ht="12.75" hidden="1" outlineLevel="2" x14ac:dyDescent="0.2">
      <c r="A490" s="49" t="s">
        <v>1371</v>
      </c>
      <c r="B490" s="49" t="s">
        <v>1231</v>
      </c>
      <c r="C490" s="49"/>
    </row>
    <row r="491" spans="1:3" s="136" customFormat="1" ht="12.75" hidden="1" outlineLevel="2" x14ac:dyDescent="0.2">
      <c r="A491" s="49" t="s">
        <v>1372</v>
      </c>
      <c r="B491" s="49" t="s">
        <v>1373</v>
      </c>
      <c r="C491" s="49"/>
    </row>
    <row r="492" spans="1:3" s="136" customFormat="1" ht="12.75" hidden="1" outlineLevel="2" x14ac:dyDescent="0.2">
      <c r="A492" s="49" t="s">
        <v>1374</v>
      </c>
      <c r="B492" s="49" t="s">
        <v>1375</v>
      </c>
      <c r="C492" s="49"/>
    </row>
    <row r="493" spans="1:3" s="136" customFormat="1" ht="12.75" hidden="1" outlineLevel="2" x14ac:dyDescent="0.2">
      <c r="A493" s="49" t="s">
        <v>1376</v>
      </c>
      <c r="B493" s="49" t="s">
        <v>1377</v>
      </c>
      <c r="C493" s="49"/>
    </row>
    <row r="494" spans="1:3" s="136" customFormat="1" ht="12.75" hidden="1" outlineLevel="2" x14ac:dyDescent="0.2">
      <c r="A494" s="49" t="s">
        <v>1378</v>
      </c>
      <c r="B494" s="49" t="s">
        <v>1379</v>
      </c>
      <c r="C494" s="49"/>
    </row>
    <row r="495" spans="1:3" s="136" customFormat="1" ht="12.75" hidden="1" outlineLevel="1" collapsed="1" x14ac:dyDescent="0.2">
      <c r="A495" s="49" t="s">
        <v>1380</v>
      </c>
      <c r="B495" s="49" t="s">
        <v>1381</v>
      </c>
      <c r="C495" s="49"/>
    </row>
    <row r="496" spans="1:3" s="136" customFormat="1" ht="12.75" hidden="1" outlineLevel="2" x14ac:dyDescent="0.2">
      <c r="A496" s="49" t="s">
        <v>1382</v>
      </c>
      <c r="B496" s="49" t="s">
        <v>1245</v>
      </c>
      <c r="C496" s="49"/>
    </row>
    <row r="497" spans="1:3" s="136" customFormat="1" ht="12.75" hidden="1" outlineLevel="1" collapsed="1" x14ac:dyDescent="0.2">
      <c r="A497" s="49" t="s">
        <v>1383</v>
      </c>
      <c r="B497" s="49" t="s">
        <v>1247</v>
      </c>
      <c r="C497" s="49"/>
    </row>
    <row r="498" spans="1:3" s="136" customFormat="1" ht="12.75" hidden="1" outlineLevel="2" x14ac:dyDescent="0.2">
      <c r="A498" s="49" t="s">
        <v>1384</v>
      </c>
      <c r="B498" s="49" t="s">
        <v>1385</v>
      </c>
      <c r="C498" s="49"/>
    </row>
    <row r="499" spans="1:3" s="136" customFormat="1" ht="12.75" hidden="1" outlineLevel="2" x14ac:dyDescent="0.2">
      <c r="A499" s="49" t="s">
        <v>1386</v>
      </c>
      <c r="B499" s="49" t="s">
        <v>1251</v>
      </c>
      <c r="C499" s="49"/>
    </row>
    <row r="500" spans="1:3" s="136" customFormat="1" ht="12.75" hidden="1" outlineLevel="1" collapsed="1" x14ac:dyDescent="0.2">
      <c r="A500" s="49" t="s">
        <v>1387</v>
      </c>
      <c r="B500" s="49" t="s">
        <v>1388</v>
      </c>
      <c r="C500" s="49"/>
    </row>
    <row r="501" spans="1:3" s="136" customFormat="1" ht="12.75" hidden="1" outlineLevel="2" x14ac:dyDescent="0.2">
      <c r="A501" s="49" t="s">
        <v>1389</v>
      </c>
      <c r="B501" s="49" t="s">
        <v>1255</v>
      </c>
      <c r="C501" s="49"/>
    </row>
    <row r="502" spans="1:3" s="136" customFormat="1" ht="12.75" hidden="1" outlineLevel="2" x14ac:dyDescent="0.2">
      <c r="A502" s="49" t="s">
        <v>1390</v>
      </c>
      <c r="B502" s="49" t="s">
        <v>1257</v>
      </c>
      <c r="C502" s="49"/>
    </row>
    <row r="503" spans="1:3" s="136" customFormat="1" ht="12.75" hidden="1" outlineLevel="2" x14ac:dyDescent="0.2">
      <c r="A503" s="49" t="s">
        <v>1391</v>
      </c>
      <c r="B503" s="49" t="s">
        <v>1259</v>
      </c>
      <c r="C503" s="49"/>
    </row>
    <row r="504" spans="1:3" s="136" customFormat="1" ht="12.75" hidden="1" outlineLevel="2" x14ac:dyDescent="0.2">
      <c r="A504" s="49" t="s">
        <v>1392</v>
      </c>
      <c r="B504" s="49" t="s">
        <v>1393</v>
      </c>
      <c r="C504" s="49"/>
    </row>
    <row r="505" spans="1:3" s="136" customFormat="1" ht="12.75" hidden="1" outlineLevel="2" x14ac:dyDescent="0.2">
      <c r="A505" s="49" t="s">
        <v>1394</v>
      </c>
      <c r="B505" s="49" t="s">
        <v>1263</v>
      </c>
      <c r="C505" s="49"/>
    </row>
    <row r="506" spans="1:3" s="136" customFormat="1" ht="12.75" hidden="1" outlineLevel="2" x14ac:dyDescent="0.2">
      <c r="A506" s="49" t="s">
        <v>1395</v>
      </c>
      <c r="B506" s="49" t="s">
        <v>1265</v>
      </c>
      <c r="C506" s="49"/>
    </row>
    <row r="507" spans="1:3" s="136" customFormat="1" ht="12.75" hidden="1" outlineLevel="2" x14ac:dyDescent="0.2">
      <c r="A507" s="49" t="s">
        <v>1396</v>
      </c>
      <c r="B507" s="49" t="s">
        <v>1397</v>
      </c>
      <c r="C507" s="49"/>
    </row>
    <row r="508" spans="1:3" s="136" customFormat="1" ht="12.75" hidden="1" outlineLevel="2" x14ac:dyDescent="0.2">
      <c r="A508" s="49" t="s">
        <v>1398</v>
      </c>
      <c r="B508" s="49" t="s">
        <v>1269</v>
      </c>
      <c r="C508" s="49"/>
    </row>
    <row r="509" spans="1:3" s="136" customFormat="1" ht="12.75" hidden="1" outlineLevel="2" x14ac:dyDescent="0.2">
      <c r="A509" s="49" t="s">
        <v>1399</v>
      </c>
      <c r="B509" s="49" t="s">
        <v>1400</v>
      </c>
      <c r="C509" s="49"/>
    </row>
    <row r="510" spans="1:3" s="136" customFormat="1" ht="12.75" hidden="1" outlineLevel="1" collapsed="1" x14ac:dyDescent="0.2">
      <c r="A510" s="49" t="s">
        <v>1401</v>
      </c>
      <c r="B510" s="49" t="s">
        <v>123</v>
      </c>
      <c r="C510" s="49"/>
    </row>
    <row r="511" spans="1:3" s="136" customFormat="1" ht="12.75" hidden="1" outlineLevel="2" x14ac:dyDescent="0.2">
      <c r="A511" s="49" t="s">
        <v>1402</v>
      </c>
      <c r="B511" s="49" t="s">
        <v>1272</v>
      </c>
      <c r="C511" s="49"/>
    </row>
    <row r="512" spans="1:3" s="136" customFormat="1" ht="12.75" hidden="1" outlineLevel="2" x14ac:dyDescent="0.2">
      <c r="A512" s="49" t="s">
        <v>1403</v>
      </c>
      <c r="B512" s="49" t="s">
        <v>1274</v>
      </c>
      <c r="C512" s="49"/>
    </row>
    <row r="513" spans="1:3" s="136" customFormat="1" ht="12.75" hidden="1" outlineLevel="2" x14ac:dyDescent="0.2">
      <c r="A513" s="49" t="s">
        <v>1404</v>
      </c>
      <c r="B513" s="49" t="s">
        <v>1405</v>
      </c>
      <c r="C513" s="49"/>
    </row>
    <row r="514" spans="1:3" s="136" customFormat="1" ht="12.75" hidden="1" outlineLevel="2" x14ac:dyDescent="0.2">
      <c r="A514" s="49" t="s">
        <v>1406</v>
      </c>
      <c r="B514" s="49" t="s">
        <v>1407</v>
      </c>
      <c r="C514" s="49"/>
    </row>
    <row r="515" spans="1:3" s="136" customFormat="1" ht="12.75" hidden="1" outlineLevel="2" x14ac:dyDescent="0.2">
      <c r="A515" s="49" t="s">
        <v>1408</v>
      </c>
      <c r="B515" s="49" t="s">
        <v>1409</v>
      </c>
      <c r="C515" s="49"/>
    </row>
    <row r="516" spans="1:3" s="136" customFormat="1" ht="12.75" collapsed="1" x14ac:dyDescent="0.2">
      <c r="A516" s="85">
        <v>3</v>
      </c>
      <c r="B516" s="85" t="s">
        <v>1410</v>
      </c>
      <c r="C516" s="85"/>
    </row>
    <row r="517" spans="1:3" s="136" customFormat="1" ht="12.75" x14ac:dyDescent="0.2">
      <c r="A517" s="85" t="s">
        <v>1411</v>
      </c>
      <c r="B517" s="85" t="s">
        <v>1412</v>
      </c>
      <c r="C517" s="85"/>
    </row>
    <row r="518" spans="1:3" s="136" customFormat="1" ht="12.75" hidden="1" outlineLevel="1" x14ac:dyDescent="0.2">
      <c r="A518" s="49" t="s">
        <v>1413</v>
      </c>
      <c r="B518" s="49" t="s">
        <v>1414</v>
      </c>
      <c r="C518" s="49"/>
    </row>
    <row r="519" spans="1:3" s="136" customFormat="1" ht="12.75" hidden="1" outlineLevel="1" x14ac:dyDescent="0.2">
      <c r="A519" s="49" t="s">
        <v>1415</v>
      </c>
      <c r="B519" s="49" t="s">
        <v>1416</v>
      </c>
      <c r="C519" s="49"/>
    </row>
    <row r="520" spans="1:3" s="136" customFormat="1" ht="12.75" hidden="1" outlineLevel="1" x14ac:dyDescent="0.2">
      <c r="A520" s="49" t="s">
        <v>1417</v>
      </c>
      <c r="B520" s="49" t="s">
        <v>1418</v>
      </c>
      <c r="C520" s="49"/>
    </row>
    <row r="521" spans="1:3" s="136" customFormat="1" ht="12.75" collapsed="1" x14ac:dyDescent="0.2">
      <c r="A521" s="85" t="s">
        <v>1419</v>
      </c>
      <c r="B521" s="85" t="s">
        <v>127</v>
      </c>
      <c r="C521" s="85"/>
    </row>
    <row r="522" spans="1:3" s="136" customFormat="1" ht="12.75" hidden="1" outlineLevel="1" x14ac:dyDescent="0.2">
      <c r="A522" s="49" t="s">
        <v>1420</v>
      </c>
      <c r="B522" s="49" t="s">
        <v>1133</v>
      </c>
      <c r="C522" s="49"/>
    </row>
    <row r="523" spans="1:3" s="136" customFormat="1" ht="12.75" hidden="1" outlineLevel="1" x14ac:dyDescent="0.2">
      <c r="A523" s="49" t="s">
        <v>1421</v>
      </c>
      <c r="B523" s="49" t="s">
        <v>1422</v>
      </c>
      <c r="C523" s="49"/>
    </row>
    <row r="524" spans="1:3" s="136" customFormat="1" ht="12.75" hidden="1" outlineLevel="1" x14ac:dyDescent="0.2">
      <c r="A524" s="49" t="s">
        <v>1423</v>
      </c>
      <c r="B524" s="49" t="s">
        <v>1424</v>
      </c>
      <c r="C524" s="49"/>
    </row>
    <row r="525" spans="1:3" s="136" customFormat="1" ht="12.75" hidden="1" outlineLevel="1" x14ac:dyDescent="0.2">
      <c r="A525" s="49" t="s">
        <v>1425</v>
      </c>
      <c r="B525" s="49" t="s">
        <v>1251</v>
      </c>
      <c r="C525" s="49"/>
    </row>
    <row r="526" spans="1:3" s="136" customFormat="1" ht="12.75" hidden="1" outlineLevel="1" x14ac:dyDescent="0.2">
      <c r="A526" s="49" t="s">
        <v>1426</v>
      </c>
      <c r="B526" s="49" t="s">
        <v>1274</v>
      </c>
      <c r="C526" s="49"/>
    </row>
    <row r="527" spans="1:3" s="136" customFormat="1" ht="12.75" hidden="1" outlineLevel="1" x14ac:dyDescent="0.2">
      <c r="A527" s="49" t="s">
        <v>1427</v>
      </c>
      <c r="B527" s="49" t="s">
        <v>1428</v>
      </c>
      <c r="C527" s="49"/>
    </row>
    <row r="528" spans="1:3" s="136" customFormat="1" ht="12.75" collapsed="1" x14ac:dyDescent="0.2">
      <c r="A528" s="85" t="s">
        <v>1429</v>
      </c>
      <c r="B528" s="85" t="s">
        <v>1430</v>
      </c>
      <c r="C528" s="85"/>
    </row>
    <row r="529" spans="1:3" s="136" customFormat="1" ht="12.75" hidden="1" outlineLevel="1" x14ac:dyDescent="0.2">
      <c r="A529" s="49" t="s">
        <v>1431</v>
      </c>
      <c r="B529" s="49" t="s">
        <v>1315</v>
      </c>
      <c r="C529" s="49"/>
    </row>
    <row r="530" spans="1:3" s="136" customFormat="1" ht="12.75" hidden="1" outlineLevel="1" x14ac:dyDescent="0.2">
      <c r="A530" s="49" t="s">
        <v>1432</v>
      </c>
      <c r="B530" s="49" t="s">
        <v>1433</v>
      </c>
      <c r="C530" s="49"/>
    </row>
    <row r="531" spans="1:3" s="136" customFormat="1" ht="12.75" hidden="1" outlineLevel="1" x14ac:dyDescent="0.2">
      <c r="A531" s="49" t="s">
        <v>1434</v>
      </c>
      <c r="B531" s="49" t="s">
        <v>1326</v>
      </c>
      <c r="C531" s="49"/>
    </row>
    <row r="532" spans="1:3" s="136" customFormat="1" ht="12.75" hidden="1" outlineLevel="2" x14ac:dyDescent="0.2">
      <c r="A532" s="49" t="s">
        <v>1435</v>
      </c>
      <c r="B532" s="49" t="s">
        <v>1139</v>
      </c>
      <c r="C532" s="49"/>
    </row>
    <row r="533" spans="1:3" s="136" customFormat="1" ht="12.75" hidden="1" outlineLevel="2" x14ac:dyDescent="0.2">
      <c r="A533" s="49" t="s">
        <v>1436</v>
      </c>
      <c r="B533" s="49" t="s">
        <v>1231</v>
      </c>
      <c r="C533" s="49"/>
    </row>
    <row r="534" spans="1:3" s="136" customFormat="1" ht="12.75" hidden="1" outlineLevel="2" x14ac:dyDescent="0.2">
      <c r="A534" s="49" t="s">
        <v>1437</v>
      </c>
      <c r="B534" s="49" t="s">
        <v>1438</v>
      </c>
      <c r="C534" s="49"/>
    </row>
    <row r="535" spans="1:3" s="136" customFormat="1" ht="12.75" hidden="1" outlineLevel="2" x14ac:dyDescent="0.2">
      <c r="A535" s="49" t="s">
        <v>1439</v>
      </c>
      <c r="B535" s="49" t="s">
        <v>1440</v>
      </c>
      <c r="C535" s="49"/>
    </row>
    <row r="536" spans="1:3" s="136" customFormat="1" ht="12.75" hidden="1" outlineLevel="2" x14ac:dyDescent="0.2">
      <c r="A536" s="49" t="s">
        <v>1441</v>
      </c>
      <c r="B536" s="49" t="s">
        <v>1379</v>
      </c>
      <c r="C536" s="49"/>
    </row>
    <row r="537" spans="1:3" s="136" customFormat="1" ht="12.75" hidden="1" outlineLevel="1" collapsed="1" x14ac:dyDescent="0.2">
      <c r="A537" s="49" t="s">
        <v>1442</v>
      </c>
      <c r="B537" s="49" t="s">
        <v>1443</v>
      </c>
      <c r="C537" s="49"/>
    </row>
    <row r="538" spans="1:3" s="136" customFormat="1" ht="12.75" hidden="1" outlineLevel="2" x14ac:dyDescent="0.2">
      <c r="A538" s="49" t="s">
        <v>1444</v>
      </c>
      <c r="B538" s="49" t="s">
        <v>1139</v>
      </c>
      <c r="C538" s="49"/>
    </row>
    <row r="539" spans="1:3" s="136" customFormat="1" ht="12.75" hidden="1" outlineLevel="2" x14ac:dyDescent="0.2">
      <c r="A539" s="49" t="s">
        <v>1445</v>
      </c>
      <c r="B539" s="49" t="s">
        <v>1231</v>
      </c>
      <c r="C539" s="49"/>
    </row>
    <row r="540" spans="1:3" s="136" customFormat="1" ht="12.75" hidden="1" outlineLevel="2" x14ac:dyDescent="0.2">
      <c r="A540" s="49" t="s">
        <v>1446</v>
      </c>
      <c r="B540" s="49" t="s">
        <v>1447</v>
      </c>
      <c r="C540" s="49"/>
    </row>
    <row r="541" spans="1:3" s="136" customFormat="1" ht="12.75" hidden="1" outlineLevel="2" x14ac:dyDescent="0.2">
      <c r="A541" s="49" t="s">
        <v>1448</v>
      </c>
      <c r="B541" s="49" t="s">
        <v>1237</v>
      </c>
      <c r="C541" s="49"/>
    </row>
    <row r="542" spans="1:3" s="136" customFormat="1" ht="12.75" hidden="1" outlineLevel="2" x14ac:dyDescent="0.2">
      <c r="A542" s="49" t="s">
        <v>1449</v>
      </c>
      <c r="B542" s="49" t="s">
        <v>1400</v>
      </c>
      <c r="C542" s="49"/>
    </row>
    <row r="543" spans="1:3" s="136" customFormat="1" ht="12.75" hidden="1" outlineLevel="1" collapsed="1" x14ac:dyDescent="0.2">
      <c r="A543" s="49" t="s">
        <v>1450</v>
      </c>
      <c r="B543" s="49" t="s">
        <v>1451</v>
      </c>
      <c r="C543" s="49"/>
    </row>
    <row r="544" spans="1:3" s="136" customFormat="1" ht="12.75" hidden="1" outlineLevel="2" x14ac:dyDescent="0.2">
      <c r="A544" s="49" t="s">
        <v>1452</v>
      </c>
      <c r="B544" s="49" t="s">
        <v>1139</v>
      </c>
      <c r="C544" s="49"/>
    </row>
    <row r="545" spans="1:3" s="136" customFormat="1" ht="12.75" hidden="1" outlineLevel="2" x14ac:dyDescent="0.2">
      <c r="A545" s="49" t="s">
        <v>1453</v>
      </c>
      <c r="B545" s="49" t="s">
        <v>1231</v>
      </c>
      <c r="C545" s="49"/>
    </row>
    <row r="546" spans="1:3" s="136" customFormat="1" ht="12.75" hidden="1" outlineLevel="2" x14ac:dyDescent="0.2">
      <c r="A546" s="49" t="s">
        <v>1454</v>
      </c>
      <c r="B546" s="49" t="s">
        <v>1438</v>
      </c>
      <c r="C546" s="49"/>
    </row>
    <row r="547" spans="1:3" s="136" customFormat="1" ht="12.75" hidden="1" outlineLevel="2" x14ac:dyDescent="0.2">
      <c r="A547" s="49" t="s">
        <v>1455</v>
      </c>
      <c r="B547" s="49" t="s">
        <v>1440</v>
      </c>
      <c r="C547" s="49"/>
    </row>
    <row r="548" spans="1:3" s="136" customFormat="1" ht="12.75" hidden="1" outlineLevel="1" collapsed="1" x14ac:dyDescent="0.2">
      <c r="A548" s="49" t="s">
        <v>1456</v>
      </c>
      <c r="B548" s="49" t="s">
        <v>1422</v>
      </c>
      <c r="C548" s="49"/>
    </row>
    <row r="549" spans="1:3" s="136" customFormat="1" ht="12.75" hidden="1" outlineLevel="1" x14ac:dyDescent="0.2">
      <c r="A549" s="49" t="s">
        <v>1457</v>
      </c>
      <c r="B549" s="49" t="s">
        <v>1424</v>
      </c>
      <c r="C549" s="49"/>
    </row>
    <row r="550" spans="1:3" s="136" customFormat="1" ht="12.75" hidden="1" outlineLevel="1" x14ac:dyDescent="0.2">
      <c r="A550" s="49" t="s">
        <v>1458</v>
      </c>
      <c r="B550" s="49" t="s">
        <v>1251</v>
      </c>
      <c r="C550" s="49"/>
    </row>
    <row r="551" spans="1:3" s="136" customFormat="1" ht="12.75" hidden="1" outlineLevel="1" x14ac:dyDescent="0.2">
      <c r="A551" s="49" t="s">
        <v>1459</v>
      </c>
      <c r="B551" s="49" t="s">
        <v>1460</v>
      </c>
      <c r="C551" s="49"/>
    </row>
    <row r="552" spans="1:3" s="136" customFormat="1" ht="12.75" collapsed="1" x14ac:dyDescent="0.2">
      <c r="A552" s="85" t="s">
        <v>1461</v>
      </c>
      <c r="B552" s="85" t="s">
        <v>1462</v>
      </c>
      <c r="C552" s="85"/>
    </row>
    <row r="553" spans="1:3" s="136" customFormat="1" ht="12.75" hidden="1" outlineLevel="1" x14ac:dyDescent="0.2">
      <c r="A553" s="49" t="s">
        <v>1463</v>
      </c>
      <c r="B553" s="49" t="s">
        <v>1315</v>
      </c>
      <c r="C553" s="49"/>
    </row>
    <row r="554" spans="1:3" s="136" customFormat="1" ht="12.75" hidden="1" outlineLevel="2" x14ac:dyDescent="0.2">
      <c r="A554" s="49" t="s">
        <v>1464</v>
      </c>
      <c r="B554" s="49" t="s">
        <v>1465</v>
      </c>
      <c r="C554" s="49"/>
    </row>
    <row r="555" spans="1:3" s="136" customFormat="1" ht="12.75" hidden="1" outlineLevel="2" x14ac:dyDescent="0.2">
      <c r="A555" s="49" t="s">
        <v>1466</v>
      </c>
      <c r="B555" s="49" t="s">
        <v>1467</v>
      </c>
      <c r="C555" s="49"/>
    </row>
    <row r="556" spans="1:3" s="136" customFormat="1" ht="12.75" hidden="1" outlineLevel="2" x14ac:dyDescent="0.2">
      <c r="A556" s="49" t="s">
        <v>1468</v>
      </c>
      <c r="B556" s="49" t="s">
        <v>1469</v>
      </c>
      <c r="C556" s="49"/>
    </row>
    <row r="557" spans="1:3" s="136" customFormat="1" ht="12.75" hidden="1" outlineLevel="2" x14ac:dyDescent="0.2">
      <c r="A557" s="49" t="s">
        <v>1470</v>
      </c>
      <c r="B557" s="49" t="s">
        <v>1471</v>
      </c>
      <c r="C557" s="49"/>
    </row>
    <row r="558" spans="1:3" s="136" customFormat="1" ht="12.75" hidden="1" outlineLevel="2" x14ac:dyDescent="0.2">
      <c r="A558" s="49" t="s">
        <v>1472</v>
      </c>
      <c r="B558" s="49" t="s">
        <v>1473</v>
      </c>
      <c r="C558" s="49"/>
    </row>
    <row r="559" spans="1:3" s="136" customFormat="1" ht="12.75" hidden="1" outlineLevel="2" x14ac:dyDescent="0.2">
      <c r="A559" s="49" t="s">
        <v>1474</v>
      </c>
      <c r="B559" s="49" t="s">
        <v>1475</v>
      </c>
      <c r="C559" s="49"/>
    </row>
    <row r="560" spans="1:3" s="136" customFormat="1" ht="12.75" hidden="1" outlineLevel="2" x14ac:dyDescent="0.2">
      <c r="A560" s="49" t="s">
        <v>1476</v>
      </c>
      <c r="B560" s="49" t="s">
        <v>1477</v>
      </c>
      <c r="C560" s="49"/>
    </row>
    <row r="561" spans="1:3" s="136" customFormat="1" ht="12.75" hidden="1" outlineLevel="2" x14ac:dyDescent="0.2">
      <c r="A561" s="49" t="s">
        <v>1478</v>
      </c>
      <c r="B561" s="49" t="s">
        <v>1479</v>
      </c>
      <c r="C561" s="49"/>
    </row>
    <row r="562" spans="1:3" s="136" customFormat="1" ht="12.75" hidden="1" outlineLevel="2" x14ac:dyDescent="0.2">
      <c r="A562" s="49" t="s">
        <v>1480</v>
      </c>
      <c r="B562" s="49" t="s">
        <v>1481</v>
      </c>
      <c r="C562" s="49"/>
    </row>
    <row r="563" spans="1:3" s="136" customFormat="1" ht="12.75" hidden="1" outlineLevel="2" x14ac:dyDescent="0.2">
      <c r="A563" s="49" t="s">
        <v>1482</v>
      </c>
      <c r="B563" s="49" t="s">
        <v>1483</v>
      </c>
      <c r="C563" s="49"/>
    </row>
    <row r="564" spans="1:3" s="136" customFormat="1" ht="12.75" hidden="1" outlineLevel="2" x14ac:dyDescent="0.2">
      <c r="A564" s="49" t="s">
        <v>1484</v>
      </c>
      <c r="B564" s="49" t="s">
        <v>1485</v>
      </c>
      <c r="C564" s="49"/>
    </row>
    <row r="565" spans="1:3" s="136" customFormat="1" ht="12.75" hidden="1" outlineLevel="2" x14ac:dyDescent="0.2">
      <c r="A565" s="49" t="s">
        <v>1486</v>
      </c>
      <c r="B565" s="49" t="s">
        <v>1487</v>
      </c>
      <c r="C565" s="49"/>
    </row>
    <row r="566" spans="1:3" s="136" customFormat="1" ht="12.75" hidden="1" outlineLevel="2" x14ac:dyDescent="0.2">
      <c r="A566" s="49" t="s">
        <v>1488</v>
      </c>
      <c r="B566" s="49" t="s">
        <v>1489</v>
      </c>
      <c r="C566" s="49"/>
    </row>
    <row r="567" spans="1:3" s="136" customFormat="1" ht="12.75" hidden="1" outlineLevel="2" x14ac:dyDescent="0.2">
      <c r="A567" s="49" t="s">
        <v>1490</v>
      </c>
      <c r="B567" s="49" t="s">
        <v>1491</v>
      </c>
      <c r="C567" s="49"/>
    </row>
    <row r="568" spans="1:3" s="136" customFormat="1" ht="12.75" hidden="1" outlineLevel="2" x14ac:dyDescent="0.2">
      <c r="A568" s="49" t="s">
        <v>1492</v>
      </c>
      <c r="B568" s="49" t="s">
        <v>1493</v>
      </c>
      <c r="C568" s="49"/>
    </row>
    <row r="569" spans="1:3" s="136" customFormat="1" ht="12.75" hidden="1" outlineLevel="2" x14ac:dyDescent="0.2">
      <c r="A569" s="49" t="s">
        <v>1494</v>
      </c>
      <c r="B569" s="49" t="s">
        <v>1495</v>
      </c>
      <c r="C569" s="49"/>
    </row>
    <row r="570" spans="1:3" s="136" customFormat="1" ht="12.75" hidden="1" outlineLevel="2" x14ac:dyDescent="0.2">
      <c r="A570" s="49" t="s">
        <v>1496</v>
      </c>
      <c r="B570" s="49" t="s">
        <v>1497</v>
      </c>
      <c r="C570" s="49"/>
    </row>
    <row r="571" spans="1:3" s="136" customFormat="1" ht="12.75" hidden="1" outlineLevel="2" x14ac:dyDescent="0.2">
      <c r="A571" s="49" t="s">
        <v>1498</v>
      </c>
      <c r="B571" s="49" t="s">
        <v>1499</v>
      </c>
      <c r="C571" s="49"/>
    </row>
    <row r="572" spans="1:3" s="136" customFormat="1" ht="12.75" hidden="1" outlineLevel="1" collapsed="1" x14ac:dyDescent="0.2">
      <c r="A572" s="49" t="s">
        <v>1500</v>
      </c>
      <c r="B572" s="49" t="s">
        <v>1326</v>
      </c>
      <c r="C572" s="49"/>
    </row>
    <row r="573" spans="1:3" s="136" customFormat="1" ht="12.75" hidden="1" outlineLevel="2" x14ac:dyDescent="0.2">
      <c r="A573" s="49" t="s">
        <v>1501</v>
      </c>
      <c r="B573" s="49" t="s">
        <v>1139</v>
      </c>
      <c r="C573" s="49"/>
    </row>
    <row r="574" spans="1:3" s="136" customFormat="1" ht="12.75" hidden="1" outlineLevel="2" x14ac:dyDescent="0.2">
      <c r="A574" s="49" t="s">
        <v>1502</v>
      </c>
      <c r="B574" s="49" t="s">
        <v>1503</v>
      </c>
      <c r="C574" s="49"/>
    </row>
    <row r="575" spans="1:3" s="136" customFormat="1" ht="12.75" hidden="1" outlineLevel="2" x14ac:dyDescent="0.2">
      <c r="A575" s="49" t="s">
        <v>1504</v>
      </c>
      <c r="B575" s="49" t="s">
        <v>1505</v>
      </c>
      <c r="C575" s="49"/>
    </row>
    <row r="576" spans="1:3" s="136" customFormat="1" ht="12.75" hidden="1" outlineLevel="2" x14ac:dyDescent="0.2">
      <c r="A576" s="49" t="s">
        <v>1506</v>
      </c>
      <c r="B576" s="49" t="s">
        <v>1507</v>
      </c>
      <c r="C576" s="49"/>
    </row>
    <row r="577" spans="1:3" s="136" customFormat="1" ht="12.75" hidden="1" outlineLevel="2" x14ac:dyDescent="0.2">
      <c r="A577" s="49" t="s">
        <v>1508</v>
      </c>
      <c r="B577" s="49" t="s">
        <v>1231</v>
      </c>
      <c r="C577" s="49"/>
    </row>
    <row r="578" spans="1:3" s="136" customFormat="1" ht="12.75" hidden="1" outlineLevel="2" x14ac:dyDescent="0.2">
      <c r="A578" s="49" t="s">
        <v>1509</v>
      </c>
      <c r="B578" s="49" t="s">
        <v>1438</v>
      </c>
      <c r="C578" s="49"/>
    </row>
    <row r="579" spans="1:3" s="136" customFormat="1" ht="12.75" hidden="1" outlineLevel="2" x14ac:dyDescent="0.2">
      <c r="A579" s="49" t="s">
        <v>1510</v>
      </c>
      <c r="B579" s="49" t="s">
        <v>1440</v>
      </c>
      <c r="C579" s="49"/>
    </row>
    <row r="580" spans="1:3" s="136" customFormat="1" ht="12.75" hidden="1" outlineLevel="2" x14ac:dyDescent="0.2">
      <c r="A580" s="49" t="s">
        <v>1511</v>
      </c>
      <c r="B580" s="49" t="s">
        <v>1400</v>
      </c>
      <c r="C580" s="49"/>
    </row>
    <row r="581" spans="1:3" s="136" customFormat="1" ht="12.75" hidden="1" outlineLevel="1" collapsed="1" x14ac:dyDescent="0.2">
      <c r="A581" s="49" t="s">
        <v>1512</v>
      </c>
      <c r="B581" s="49" t="s">
        <v>1443</v>
      </c>
      <c r="C581" s="49"/>
    </row>
    <row r="582" spans="1:3" s="136" customFormat="1" ht="12.75" hidden="1" outlineLevel="2" x14ac:dyDescent="0.2">
      <c r="A582" s="49" t="s">
        <v>1513</v>
      </c>
      <c r="B582" s="49" t="s">
        <v>1139</v>
      </c>
      <c r="C582" s="49"/>
    </row>
    <row r="583" spans="1:3" s="136" customFormat="1" ht="12.75" hidden="1" outlineLevel="2" x14ac:dyDescent="0.2">
      <c r="A583" s="49" t="s">
        <v>1514</v>
      </c>
      <c r="B583" s="49" t="s">
        <v>1515</v>
      </c>
      <c r="C583" s="49"/>
    </row>
    <row r="584" spans="1:3" s="136" customFormat="1" ht="12.75" hidden="1" outlineLevel="2" x14ac:dyDescent="0.2">
      <c r="A584" s="49" t="s">
        <v>1516</v>
      </c>
      <c r="B584" s="49" t="s">
        <v>1438</v>
      </c>
      <c r="C584" s="49"/>
    </row>
    <row r="585" spans="1:3" s="136" customFormat="1" ht="12.75" hidden="1" outlineLevel="2" x14ac:dyDescent="0.2">
      <c r="A585" s="49" t="s">
        <v>1517</v>
      </c>
      <c r="B585" s="49" t="s">
        <v>1440</v>
      </c>
      <c r="C585" s="49"/>
    </row>
    <row r="586" spans="1:3" s="136" customFormat="1" ht="12.75" hidden="1" outlineLevel="1" collapsed="1" x14ac:dyDescent="0.2">
      <c r="A586" s="49" t="s">
        <v>1518</v>
      </c>
      <c r="B586" s="49" t="s">
        <v>1451</v>
      </c>
      <c r="C586" s="49"/>
    </row>
    <row r="587" spans="1:3" s="136" customFormat="1" ht="12.75" hidden="1" outlineLevel="2" x14ac:dyDescent="0.2">
      <c r="A587" s="49" t="s">
        <v>1519</v>
      </c>
      <c r="B587" s="49" t="s">
        <v>1520</v>
      </c>
      <c r="C587" s="49"/>
    </row>
    <row r="588" spans="1:3" s="136" customFormat="1" ht="12.75" hidden="1" outlineLevel="2" x14ac:dyDescent="0.2">
      <c r="A588" s="49" t="s">
        <v>1521</v>
      </c>
      <c r="B588" s="49" t="s">
        <v>1522</v>
      </c>
      <c r="C588" s="49"/>
    </row>
    <row r="589" spans="1:3" s="136" customFormat="1" ht="12.75" hidden="1" outlineLevel="2" x14ac:dyDescent="0.2">
      <c r="A589" s="49" t="s">
        <v>1523</v>
      </c>
      <c r="B589" s="49" t="s">
        <v>1231</v>
      </c>
      <c r="C589" s="49"/>
    </row>
    <row r="590" spans="1:3" s="136" customFormat="1" ht="12.75" hidden="1" outlineLevel="2" x14ac:dyDescent="0.2">
      <c r="A590" s="49" t="s">
        <v>1524</v>
      </c>
      <c r="B590" s="49" t="s">
        <v>1438</v>
      </c>
      <c r="C590" s="49"/>
    </row>
    <row r="591" spans="1:3" s="136" customFormat="1" ht="12.75" hidden="1" outlineLevel="2" x14ac:dyDescent="0.2">
      <c r="A591" s="49" t="s">
        <v>1525</v>
      </c>
      <c r="B591" s="49" t="s">
        <v>1440</v>
      </c>
      <c r="C591" s="49"/>
    </row>
    <row r="592" spans="1:3" s="136" customFormat="1" ht="12.75" hidden="1" outlineLevel="1" collapsed="1" x14ac:dyDescent="0.2">
      <c r="A592" s="49" t="s">
        <v>1526</v>
      </c>
      <c r="B592" s="49" t="s">
        <v>1422</v>
      </c>
      <c r="C592" s="49"/>
    </row>
    <row r="593" spans="1:3" s="136" customFormat="1" ht="12.75" hidden="1" outlineLevel="1" x14ac:dyDescent="0.2">
      <c r="A593" s="49" t="s">
        <v>1527</v>
      </c>
      <c r="B593" s="49" t="s">
        <v>1424</v>
      </c>
      <c r="C593" s="49"/>
    </row>
    <row r="594" spans="1:3" s="136" customFormat="1" ht="12.75" hidden="1" outlineLevel="1" x14ac:dyDescent="0.2">
      <c r="A594" s="49" t="s">
        <v>1528</v>
      </c>
      <c r="B594" s="49" t="s">
        <v>1251</v>
      </c>
      <c r="C594" s="49"/>
    </row>
    <row r="595" spans="1:3" s="136" customFormat="1" ht="12.75" hidden="1" outlineLevel="1" x14ac:dyDescent="0.2">
      <c r="A595" s="49" t="s">
        <v>1529</v>
      </c>
      <c r="B595" s="49" t="s">
        <v>1460</v>
      </c>
      <c r="C595" s="49"/>
    </row>
    <row r="596" spans="1:3" s="136" customFormat="1" ht="12.75" collapsed="1" x14ac:dyDescent="0.2">
      <c r="A596" s="85" t="s">
        <v>1530</v>
      </c>
      <c r="B596" s="85" t="s">
        <v>142</v>
      </c>
      <c r="C596" s="85"/>
    </row>
    <row r="597" spans="1:3" s="136" customFormat="1" ht="12.75" hidden="1" outlineLevel="1" x14ac:dyDescent="0.2">
      <c r="A597" s="49" t="s">
        <v>1531</v>
      </c>
      <c r="B597" s="49" t="s">
        <v>1532</v>
      </c>
      <c r="C597" s="49"/>
    </row>
    <row r="598" spans="1:3" s="136" customFormat="1" ht="12.75" hidden="1" outlineLevel="2" x14ac:dyDescent="0.2">
      <c r="A598" s="49" t="s">
        <v>1533</v>
      </c>
      <c r="B598" s="49" t="s">
        <v>1534</v>
      </c>
      <c r="C598" s="49"/>
    </row>
    <row r="599" spans="1:3" s="136" customFormat="1" ht="12.75" hidden="1" outlineLevel="2" x14ac:dyDescent="0.2">
      <c r="A599" s="49" t="s">
        <v>1535</v>
      </c>
      <c r="B599" s="49" t="s">
        <v>1536</v>
      </c>
      <c r="C599" s="49"/>
    </row>
    <row r="600" spans="1:3" s="136" customFormat="1" ht="12.75" hidden="1" outlineLevel="2" x14ac:dyDescent="0.2">
      <c r="A600" s="49" t="s">
        <v>1537</v>
      </c>
      <c r="B600" s="49" t="s">
        <v>1538</v>
      </c>
      <c r="C600" s="49"/>
    </row>
    <row r="601" spans="1:3" s="136" customFormat="1" ht="12.75" hidden="1" outlineLevel="2" x14ac:dyDescent="0.2">
      <c r="A601" s="49" t="s">
        <v>1539</v>
      </c>
      <c r="B601" s="49" t="s">
        <v>1540</v>
      </c>
      <c r="C601" s="49"/>
    </row>
    <row r="602" spans="1:3" s="136" customFormat="1" ht="12.75" hidden="1" outlineLevel="2" x14ac:dyDescent="0.2">
      <c r="A602" s="49" t="s">
        <v>1541</v>
      </c>
      <c r="B602" s="49" t="s">
        <v>1542</v>
      </c>
      <c r="C602" s="49"/>
    </row>
    <row r="603" spans="1:3" s="136" customFormat="1" ht="12.75" hidden="1" outlineLevel="2" x14ac:dyDescent="0.2">
      <c r="A603" s="49" t="s">
        <v>1543</v>
      </c>
      <c r="B603" s="49" t="s">
        <v>1544</v>
      </c>
      <c r="C603" s="49"/>
    </row>
    <row r="604" spans="1:3" s="136" customFormat="1" ht="12.75" hidden="1" outlineLevel="2" x14ac:dyDescent="0.2">
      <c r="A604" s="49" t="s">
        <v>1545</v>
      </c>
      <c r="B604" s="49" t="s">
        <v>1546</v>
      </c>
      <c r="C604" s="49"/>
    </row>
    <row r="605" spans="1:3" s="136" customFormat="1" ht="12.75" hidden="1" outlineLevel="2" x14ac:dyDescent="0.2">
      <c r="A605" s="49" t="s">
        <v>1547</v>
      </c>
      <c r="B605" s="49" t="s">
        <v>1548</v>
      </c>
      <c r="C605" s="49"/>
    </row>
    <row r="606" spans="1:3" s="136" customFormat="1" ht="12.75" hidden="1" outlineLevel="2" x14ac:dyDescent="0.2">
      <c r="A606" s="49" t="s">
        <v>1549</v>
      </c>
      <c r="B606" s="49" t="s">
        <v>1550</v>
      </c>
      <c r="C606" s="49"/>
    </row>
    <row r="607" spans="1:3" s="136" customFormat="1" ht="12.75" hidden="1" outlineLevel="1" collapsed="1" x14ac:dyDescent="0.2">
      <c r="A607" s="49" t="s">
        <v>1551</v>
      </c>
      <c r="B607" s="49" t="s">
        <v>1552</v>
      </c>
      <c r="C607" s="49"/>
    </row>
    <row r="608" spans="1:3" s="136" customFormat="1" ht="12.75" hidden="1" outlineLevel="2" x14ac:dyDescent="0.2">
      <c r="A608" s="49" t="s">
        <v>1553</v>
      </c>
      <c r="B608" s="49" t="s">
        <v>1554</v>
      </c>
      <c r="C608" s="49"/>
    </row>
    <row r="609" spans="1:3" s="136" customFormat="1" ht="12.75" hidden="1" outlineLevel="1" collapsed="1" x14ac:dyDescent="0.2">
      <c r="A609" s="49" t="s">
        <v>1555</v>
      </c>
      <c r="B609" s="49" t="s">
        <v>1556</v>
      </c>
      <c r="C609" s="49"/>
    </row>
    <row r="610" spans="1:3" s="136" customFormat="1" ht="12.75" hidden="1" outlineLevel="2" x14ac:dyDescent="0.2">
      <c r="A610" s="49" t="s">
        <v>1557</v>
      </c>
      <c r="B610" s="49" t="s">
        <v>1558</v>
      </c>
      <c r="C610" s="49"/>
    </row>
    <row r="611" spans="1:3" s="136" customFormat="1" ht="12.75" hidden="1" outlineLevel="2" x14ac:dyDescent="0.2">
      <c r="A611" s="49" t="s">
        <v>1559</v>
      </c>
      <c r="B611" s="49" t="s">
        <v>1560</v>
      </c>
      <c r="C611" s="49"/>
    </row>
    <row r="612" spans="1:3" s="136" customFormat="1" ht="12.75" hidden="1" outlineLevel="1" collapsed="1" x14ac:dyDescent="0.2">
      <c r="A612" s="49" t="s">
        <v>1561</v>
      </c>
      <c r="B612" s="49" t="s">
        <v>1562</v>
      </c>
      <c r="C612" s="49"/>
    </row>
    <row r="613" spans="1:3" s="136" customFormat="1" ht="12.75" hidden="1" outlineLevel="2" x14ac:dyDescent="0.2">
      <c r="A613" s="49" t="s">
        <v>1563</v>
      </c>
      <c r="B613" s="49" t="s">
        <v>1564</v>
      </c>
      <c r="C613" s="49"/>
    </row>
    <row r="614" spans="1:3" s="136" customFormat="1" ht="12.75" hidden="1" outlineLevel="2" x14ac:dyDescent="0.2">
      <c r="A614" s="49" t="s">
        <v>1565</v>
      </c>
      <c r="B614" s="49" t="s">
        <v>1566</v>
      </c>
      <c r="C614" s="49"/>
    </row>
    <row r="615" spans="1:3" s="136" customFormat="1" ht="12.75" hidden="1" outlineLevel="1" collapsed="1" x14ac:dyDescent="0.2">
      <c r="A615" s="49" t="s">
        <v>1567</v>
      </c>
      <c r="B615" s="49" t="s">
        <v>1568</v>
      </c>
      <c r="C615" s="49"/>
    </row>
    <row r="616" spans="1:3" s="136" customFormat="1" ht="12.75" hidden="1" outlineLevel="2" x14ac:dyDescent="0.2">
      <c r="A616" s="49" t="s">
        <v>1569</v>
      </c>
      <c r="B616" s="49" t="s">
        <v>1570</v>
      </c>
      <c r="C616" s="49"/>
    </row>
    <row r="617" spans="1:3" s="136" customFormat="1" ht="12.75" hidden="1" outlineLevel="2" x14ac:dyDescent="0.2">
      <c r="A617" s="49" t="s">
        <v>1571</v>
      </c>
      <c r="B617" s="49" t="s">
        <v>1572</v>
      </c>
      <c r="C617" s="49"/>
    </row>
    <row r="618" spans="1:3" s="136" customFormat="1" ht="12.75" hidden="1" outlineLevel="1" collapsed="1" x14ac:dyDescent="0.2">
      <c r="A618" s="49" t="s">
        <v>1573</v>
      </c>
      <c r="B618" s="49" t="s">
        <v>1574</v>
      </c>
      <c r="C618" s="49"/>
    </row>
    <row r="619" spans="1:3" s="136" customFormat="1" ht="12.75" hidden="1" outlineLevel="2" x14ac:dyDescent="0.2">
      <c r="A619" s="49" t="s">
        <v>1575</v>
      </c>
      <c r="B619" s="49" t="s">
        <v>1576</v>
      </c>
      <c r="C619" s="49"/>
    </row>
    <row r="620" spans="1:3" s="136" customFormat="1" ht="12.75" hidden="1" outlineLevel="2" x14ac:dyDescent="0.2">
      <c r="A620" s="49" t="s">
        <v>1577</v>
      </c>
      <c r="B620" s="49" t="s">
        <v>1578</v>
      </c>
      <c r="C620" s="49"/>
    </row>
    <row r="621" spans="1:3" s="136" customFormat="1" ht="12.75" hidden="1" outlineLevel="1" collapsed="1" x14ac:dyDescent="0.2">
      <c r="A621" s="49" t="s">
        <v>1579</v>
      </c>
      <c r="B621" s="49" t="s">
        <v>1580</v>
      </c>
      <c r="C621" s="49"/>
    </row>
    <row r="622" spans="1:3" s="136" customFormat="1" ht="12.75" hidden="1" outlineLevel="2" x14ac:dyDescent="0.2">
      <c r="A622" s="49" t="s">
        <v>1581</v>
      </c>
      <c r="B622" s="49" t="s">
        <v>1582</v>
      </c>
      <c r="C622" s="49"/>
    </row>
    <row r="623" spans="1:3" s="136" customFormat="1" ht="12.75" hidden="1" outlineLevel="2" x14ac:dyDescent="0.2">
      <c r="A623" s="49" t="s">
        <v>1583</v>
      </c>
      <c r="B623" s="49" t="s">
        <v>1584</v>
      </c>
      <c r="C623" s="49"/>
    </row>
    <row r="624" spans="1:3" s="136" customFormat="1" ht="12.75" hidden="1" outlineLevel="2" x14ac:dyDescent="0.2">
      <c r="A624" s="49" t="s">
        <v>1585</v>
      </c>
      <c r="B624" s="49" t="s">
        <v>1586</v>
      </c>
      <c r="C624" s="49"/>
    </row>
    <row r="625" spans="1:3" s="136" customFormat="1" ht="12.75" hidden="1" outlineLevel="2" x14ac:dyDescent="0.2">
      <c r="A625" s="49" t="s">
        <v>1587</v>
      </c>
      <c r="B625" s="49" t="s">
        <v>1588</v>
      </c>
      <c r="C625" s="49"/>
    </row>
    <row r="626" spans="1:3" s="136" customFormat="1" ht="12.75" hidden="1" outlineLevel="2" x14ac:dyDescent="0.2">
      <c r="A626" s="49" t="s">
        <v>1589</v>
      </c>
      <c r="B626" s="49" t="s">
        <v>1590</v>
      </c>
      <c r="C626" s="49"/>
    </row>
    <row r="627" spans="1:3" s="136" customFormat="1" ht="12.75" hidden="1" outlineLevel="2" x14ac:dyDescent="0.2">
      <c r="A627" s="49" t="s">
        <v>1591</v>
      </c>
      <c r="B627" s="49" t="s">
        <v>1592</v>
      </c>
      <c r="C627" s="49"/>
    </row>
    <row r="628" spans="1:3" s="136" customFormat="1" ht="12.75" hidden="1" outlineLevel="2" x14ac:dyDescent="0.2">
      <c r="A628" s="49" t="s">
        <v>1593</v>
      </c>
      <c r="B628" s="49" t="s">
        <v>1594</v>
      </c>
      <c r="C628" s="49"/>
    </row>
    <row r="629" spans="1:3" s="136" customFormat="1" ht="12.75" hidden="1" outlineLevel="2" x14ac:dyDescent="0.2">
      <c r="A629" s="49" t="s">
        <v>1595</v>
      </c>
      <c r="B629" s="49" t="s">
        <v>1596</v>
      </c>
      <c r="C629" s="49"/>
    </row>
    <row r="630" spans="1:3" s="136" customFormat="1" ht="12.75" hidden="1" outlineLevel="2" x14ac:dyDescent="0.2">
      <c r="A630" s="49" t="s">
        <v>1597</v>
      </c>
      <c r="B630" s="49" t="s">
        <v>1598</v>
      </c>
      <c r="C630" s="49"/>
    </row>
    <row r="631" spans="1:3" s="136" customFormat="1" ht="12.75" hidden="1" outlineLevel="2" x14ac:dyDescent="0.2">
      <c r="A631" s="49" t="s">
        <v>1599</v>
      </c>
      <c r="B631" s="49" t="s">
        <v>1600</v>
      </c>
      <c r="C631" s="49"/>
    </row>
    <row r="632" spans="1:3" s="136" customFormat="1" ht="12.75" hidden="1" outlineLevel="2" x14ac:dyDescent="0.2">
      <c r="A632" s="49" t="s">
        <v>1601</v>
      </c>
      <c r="B632" s="49" t="s">
        <v>1602</v>
      </c>
      <c r="C632" s="49"/>
    </row>
    <row r="633" spans="1:3" s="136" customFormat="1" ht="12.75" hidden="1" outlineLevel="2" x14ac:dyDescent="0.2">
      <c r="A633" s="49" t="s">
        <v>1603</v>
      </c>
      <c r="B633" s="49" t="s">
        <v>1604</v>
      </c>
      <c r="C633" s="49"/>
    </row>
    <row r="634" spans="1:3" s="136" customFormat="1" ht="12.75" hidden="1" outlineLevel="2" x14ac:dyDescent="0.2">
      <c r="A634" s="49" t="s">
        <v>1605</v>
      </c>
      <c r="B634" s="49" t="s">
        <v>1606</v>
      </c>
      <c r="C634" s="49"/>
    </row>
    <row r="635" spans="1:3" s="136" customFormat="1" ht="12.75" hidden="1" outlineLevel="1" collapsed="1" x14ac:dyDescent="0.2">
      <c r="A635" s="49" t="s">
        <v>1607</v>
      </c>
      <c r="B635" s="49" t="s">
        <v>1608</v>
      </c>
      <c r="C635" s="49"/>
    </row>
    <row r="636" spans="1:3" s="136" customFormat="1" ht="12.75" hidden="1" outlineLevel="2" x14ac:dyDescent="0.2">
      <c r="A636" s="49" t="s">
        <v>1609</v>
      </c>
      <c r="B636" s="49" t="s">
        <v>1610</v>
      </c>
      <c r="C636" s="49"/>
    </row>
    <row r="637" spans="1:3" s="136" customFormat="1" ht="12.75" hidden="1" outlineLevel="2" x14ac:dyDescent="0.2">
      <c r="A637" s="49" t="s">
        <v>1611</v>
      </c>
      <c r="B637" s="49" t="s">
        <v>1612</v>
      </c>
      <c r="C637" s="49"/>
    </row>
    <row r="638" spans="1:3" s="136" customFormat="1" ht="12.75" collapsed="1" x14ac:dyDescent="0.2">
      <c r="A638" s="85" t="s">
        <v>1613</v>
      </c>
      <c r="B638" s="85" t="s">
        <v>1614</v>
      </c>
      <c r="C638" s="85"/>
    </row>
    <row r="639" spans="1:3" s="136" customFormat="1" ht="12.75" hidden="1" outlineLevel="1" x14ac:dyDescent="0.2">
      <c r="A639" s="49" t="s">
        <v>1615</v>
      </c>
      <c r="B639" s="49" t="s">
        <v>1616</v>
      </c>
      <c r="C639" s="49"/>
    </row>
    <row r="640" spans="1:3" s="136" customFormat="1" ht="12.75" hidden="1" outlineLevel="2" x14ac:dyDescent="0.2">
      <c r="A640" s="49" t="s">
        <v>1617</v>
      </c>
      <c r="B640" s="49" t="s">
        <v>146</v>
      </c>
      <c r="C640" s="49"/>
    </row>
    <row r="641" spans="1:3" s="136" customFormat="1" ht="12.75" hidden="1" outlineLevel="2" x14ac:dyDescent="0.2">
      <c r="A641" s="49" t="s">
        <v>1618</v>
      </c>
      <c r="B641" s="49" t="s">
        <v>154</v>
      </c>
      <c r="C641" s="49"/>
    </row>
    <row r="642" spans="1:3" s="136" customFormat="1" ht="12.75" hidden="1" outlineLevel="1" collapsed="1" x14ac:dyDescent="0.2">
      <c r="A642" s="49" t="s">
        <v>1619</v>
      </c>
      <c r="B642" s="49" t="s">
        <v>1620</v>
      </c>
      <c r="C642" s="49"/>
    </row>
    <row r="643" spans="1:3" s="136" customFormat="1" ht="12.75" hidden="1" outlineLevel="2" x14ac:dyDescent="0.2">
      <c r="A643" s="49" t="s">
        <v>1621</v>
      </c>
      <c r="B643" s="49" t="s">
        <v>148</v>
      </c>
      <c r="C643" s="49"/>
    </row>
    <row r="644" spans="1:3" s="136" customFormat="1" ht="12.75" hidden="1" outlineLevel="2" x14ac:dyDescent="0.2">
      <c r="A644" s="49" t="s">
        <v>1622</v>
      </c>
      <c r="B644" s="49" t="s">
        <v>156</v>
      </c>
      <c r="C644" s="49"/>
    </row>
    <row r="645" spans="1:3" s="136" customFormat="1" ht="12.75" collapsed="1" x14ac:dyDescent="0.2">
      <c r="A645" s="85" t="s">
        <v>1623</v>
      </c>
      <c r="B645" s="85" t="s">
        <v>1624</v>
      </c>
      <c r="C645" s="85"/>
    </row>
    <row r="646" spans="1:3" s="136" customFormat="1" ht="12.75" hidden="1" outlineLevel="1" x14ac:dyDescent="0.2">
      <c r="A646" s="49" t="s">
        <v>1625</v>
      </c>
      <c r="B646" s="49" t="s">
        <v>1315</v>
      </c>
      <c r="C646" s="49"/>
    </row>
    <row r="647" spans="1:3" s="136" customFormat="1" ht="12.75" hidden="1" outlineLevel="2" x14ac:dyDescent="0.2">
      <c r="A647" s="49" t="s">
        <v>1626</v>
      </c>
      <c r="B647" s="49" t="s">
        <v>1627</v>
      </c>
      <c r="C647" s="49"/>
    </row>
    <row r="648" spans="1:3" s="136" customFormat="1" ht="12.75" hidden="1" outlineLevel="2" x14ac:dyDescent="0.2">
      <c r="A648" s="49" t="s">
        <v>1628</v>
      </c>
      <c r="B648" s="49" t="s">
        <v>1629</v>
      </c>
      <c r="C648" s="49"/>
    </row>
    <row r="649" spans="1:3" s="136" customFormat="1" ht="12.75" hidden="1" outlineLevel="1" collapsed="1" x14ac:dyDescent="0.2">
      <c r="A649" s="49" t="s">
        <v>1630</v>
      </c>
      <c r="B649" s="49" t="s">
        <v>1631</v>
      </c>
      <c r="C649" s="49"/>
    </row>
    <row r="650" spans="1:3" s="136" customFormat="1" ht="12.75" hidden="1" outlineLevel="2" x14ac:dyDescent="0.2">
      <c r="A650" s="49" t="s">
        <v>1632</v>
      </c>
      <c r="B650" s="49" t="s">
        <v>1633</v>
      </c>
      <c r="C650" s="49"/>
    </row>
    <row r="651" spans="1:3" s="136" customFormat="1" ht="12.75" hidden="1" outlineLevel="2" x14ac:dyDescent="0.2">
      <c r="A651" s="49" t="s">
        <v>1634</v>
      </c>
      <c r="B651" s="49" t="s">
        <v>1635</v>
      </c>
      <c r="C651" s="49"/>
    </row>
    <row r="652" spans="1:3" s="136" customFormat="1" ht="12.75" hidden="1" outlineLevel="1" collapsed="1" x14ac:dyDescent="0.2">
      <c r="A652" s="49" t="s">
        <v>1636</v>
      </c>
      <c r="B652" s="49" t="s">
        <v>1375</v>
      </c>
      <c r="C652" s="49"/>
    </row>
    <row r="653" spans="1:3" s="136" customFormat="1" ht="12.75" hidden="1" outlineLevel="2" x14ac:dyDescent="0.2">
      <c r="A653" s="49" t="s">
        <v>1637</v>
      </c>
      <c r="B653" s="49" t="s">
        <v>1638</v>
      </c>
      <c r="C653" s="49"/>
    </row>
    <row r="654" spans="1:3" s="136" customFormat="1" ht="12.75" hidden="1" outlineLevel="2" x14ac:dyDescent="0.2">
      <c r="A654" s="49" t="s">
        <v>1639</v>
      </c>
      <c r="B654" s="49" t="s">
        <v>1640</v>
      </c>
      <c r="C654" s="49"/>
    </row>
    <row r="655" spans="1:3" s="136" customFormat="1" ht="12.75" hidden="1" outlineLevel="1" collapsed="1" x14ac:dyDescent="0.2">
      <c r="A655" s="49" t="s">
        <v>1641</v>
      </c>
      <c r="B655" s="49" t="s">
        <v>1642</v>
      </c>
      <c r="C655" s="49"/>
    </row>
    <row r="656" spans="1:3" s="136" customFormat="1" ht="12.75" hidden="1" outlineLevel="2" x14ac:dyDescent="0.2">
      <c r="A656" s="49" t="s">
        <v>1643</v>
      </c>
      <c r="B656" s="49" t="s">
        <v>1644</v>
      </c>
      <c r="C656" s="49"/>
    </row>
    <row r="657" spans="1:3" s="136" customFormat="1" ht="12.75" hidden="1" outlineLevel="2" x14ac:dyDescent="0.2">
      <c r="A657" s="49" t="s">
        <v>1645</v>
      </c>
      <c r="B657" s="49" t="s">
        <v>1646</v>
      </c>
      <c r="C657" s="49"/>
    </row>
    <row r="658" spans="1:3" s="136" customFormat="1" ht="12.75" hidden="1" outlineLevel="2" x14ac:dyDescent="0.2">
      <c r="A658" s="49" t="s">
        <v>1647</v>
      </c>
      <c r="B658" s="49" t="s">
        <v>1648</v>
      </c>
      <c r="C658" s="49"/>
    </row>
    <row r="659" spans="1:3" s="136" customFormat="1" ht="12.75" hidden="1" outlineLevel="2" x14ac:dyDescent="0.2">
      <c r="A659" s="49" t="s">
        <v>1649</v>
      </c>
      <c r="B659" s="49" t="s">
        <v>1650</v>
      </c>
      <c r="C659" s="49"/>
    </row>
    <row r="660" spans="1:3" s="136" customFormat="1" ht="12.75" hidden="1" outlineLevel="1" collapsed="1" x14ac:dyDescent="0.2">
      <c r="A660" s="49" t="s">
        <v>1651</v>
      </c>
      <c r="B660" s="49" t="s">
        <v>1652</v>
      </c>
      <c r="C660" s="49"/>
    </row>
    <row r="661" spans="1:3" s="136" customFormat="1" ht="12.75" hidden="1" outlineLevel="2" x14ac:dyDescent="0.2">
      <c r="A661" s="49" t="s">
        <v>1653</v>
      </c>
      <c r="B661" s="49" t="s">
        <v>1654</v>
      </c>
      <c r="C661" s="49"/>
    </row>
    <row r="662" spans="1:3" s="136" customFormat="1" ht="12.75" hidden="1" outlineLevel="2" x14ac:dyDescent="0.2">
      <c r="A662" s="49" t="s">
        <v>1655</v>
      </c>
      <c r="B662" s="49" t="s">
        <v>1656</v>
      </c>
      <c r="C662" s="49"/>
    </row>
    <row r="663" spans="1:3" s="136" customFormat="1" ht="12.75" hidden="1" outlineLevel="1" collapsed="1" x14ac:dyDescent="0.2">
      <c r="A663" s="49" t="s">
        <v>1657</v>
      </c>
      <c r="B663" s="49" t="s">
        <v>1658</v>
      </c>
      <c r="C663" s="49"/>
    </row>
    <row r="664" spans="1:3" s="136" customFormat="1" ht="12.75" hidden="1" outlineLevel="2" x14ac:dyDescent="0.2">
      <c r="A664" s="49" t="s">
        <v>1659</v>
      </c>
      <c r="B664" s="49" t="s">
        <v>1660</v>
      </c>
      <c r="C664" s="49"/>
    </row>
    <row r="665" spans="1:3" s="136" customFormat="1" ht="12.75" hidden="1" outlineLevel="2" x14ac:dyDescent="0.2">
      <c r="A665" s="49" t="s">
        <v>1661</v>
      </c>
      <c r="B665" s="49" t="s">
        <v>1662</v>
      </c>
      <c r="C665" s="49"/>
    </row>
    <row r="666" spans="1:3" s="136" customFormat="1" ht="12.75" hidden="1" outlineLevel="1" collapsed="1" x14ac:dyDescent="0.2">
      <c r="A666" s="49" t="s">
        <v>1663</v>
      </c>
      <c r="B666" s="49" t="s">
        <v>1422</v>
      </c>
      <c r="C666" s="49"/>
    </row>
    <row r="667" spans="1:3" s="136" customFormat="1" ht="12.75" hidden="1" outlineLevel="2" x14ac:dyDescent="0.2">
      <c r="A667" s="49" t="s">
        <v>1664</v>
      </c>
      <c r="B667" s="49" t="s">
        <v>1665</v>
      </c>
      <c r="C667" s="49"/>
    </row>
    <row r="668" spans="1:3" s="136" customFormat="1" ht="12.75" hidden="1" outlineLevel="2" x14ac:dyDescent="0.2">
      <c r="A668" s="49" t="s">
        <v>1666</v>
      </c>
      <c r="B668" s="49" t="s">
        <v>1667</v>
      </c>
      <c r="C668" s="49"/>
    </row>
    <row r="669" spans="1:3" s="136" customFormat="1" ht="12.75" hidden="1" outlineLevel="1" collapsed="1" x14ac:dyDescent="0.2">
      <c r="A669" s="49" t="s">
        <v>1668</v>
      </c>
      <c r="B669" s="49" t="s">
        <v>1251</v>
      </c>
      <c r="C669" s="49"/>
    </row>
    <row r="670" spans="1:3" s="136" customFormat="1" ht="12.75" hidden="1" outlineLevel="2" x14ac:dyDescent="0.2">
      <c r="A670" s="49" t="s">
        <v>1669</v>
      </c>
      <c r="B670" s="49" t="s">
        <v>1670</v>
      </c>
      <c r="C670" s="49"/>
    </row>
    <row r="671" spans="1:3" s="136" customFormat="1" ht="12.75" hidden="1" outlineLevel="2" x14ac:dyDescent="0.2">
      <c r="A671" s="49" t="s">
        <v>1671</v>
      </c>
      <c r="B671" s="49" t="s">
        <v>1672</v>
      </c>
      <c r="C671" s="49"/>
    </row>
    <row r="672" spans="1:3" s="136" customFormat="1" ht="12.75" hidden="1" outlineLevel="1" collapsed="1" x14ac:dyDescent="0.2">
      <c r="A672" s="49" t="s">
        <v>1673</v>
      </c>
      <c r="B672" s="49" t="s">
        <v>1460</v>
      </c>
      <c r="C672" s="49"/>
    </row>
    <row r="673" spans="1:3" s="136" customFormat="1" ht="12.75" hidden="1" outlineLevel="2" x14ac:dyDescent="0.2">
      <c r="A673" s="49" t="s">
        <v>1674</v>
      </c>
      <c r="B673" s="49" t="s">
        <v>1675</v>
      </c>
      <c r="C673" s="49"/>
    </row>
    <row r="674" spans="1:3" s="136" customFormat="1" ht="12.75" hidden="1" outlineLevel="2" x14ac:dyDescent="0.2">
      <c r="A674" s="49" t="s">
        <v>1676</v>
      </c>
      <c r="B674" s="49" t="s">
        <v>1677</v>
      </c>
      <c r="C674" s="49"/>
    </row>
    <row r="675" spans="1:3" s="136" customFormat="1" ht="12.75" collapsed="1" x14ac:dyDescent="0.2">
      <c r="A675" s="85" t="s">
        <v>1678</v>
      </c>
      <c r="B675" s="85" t="s">
        <v>1679</v>
      </c>
      <c r="C675" s="85"/>
    </row>
    <row r="676" spans="1:3" s="136" customFormat="1" ht="12.75" hidden="1" outlineLevel="1" x14ac:dyDescent="0.2">
      <c r="A676" s="49" t="s">
        <v>1680</v>
      </c>
      <c r="B676" s="49" t="s">
        <v>1681</v>
      </c>
      <c r="C676" s="49"/>
    </row>
    <row r="677" spans="1:3" s="136" customFormat="1" ht="12.75" hidden="1" outlineLevel="2" x14ac:dyDescent="0.2">
      <c r="A677" s="49" t="s">
        <v>1682</v>
      </c>
      <c r="B677" s="49" t="s">
        <v>1683</v>
      </c>
      <c r="C677" s="49"/>
    </row>
    <row r="678" spans="1:3" s="136" customFormat="1" ht="12.75" hidden="1" outlineLevel="2" x14ac:dyDescent="0.2">
      <c r="A678" s="49" t="s">
        <v>1684</v>
      </c>
      <c r="B678" s="49" t="s">
        <v>1685</v>
      </c>
      <c r="C678" s="49"/>
    </row>
    <row r="679" spans="1:3" s="136" customFormat="1" ht="12.75" hidden="1" outlineLevel="1" collapsed="1" x14ac:dyDescent="0.2">
      <c r="A679" s="49" t="s">
        <v>1686</v>
      </c>
      <c r="B679" s="49" t="s">
        <v>1687</v>
      </c>
      <c r="C679" s="49"/>
    </row>
    <row r="680" spans="1:3" s="136" customFormat="1" ht="12.75" hidden="1" outlineLevel="2" x14ac:dyDescent="0.2">
      <c r="A680" s="49" t="s">
        <v>1688</v>
      </c>
      <c r="B680" s="49" t="s">
        <v>1689</v>
      </c>
      <c r="C680" s="49"/>
    </row>
    <row r="681" spans="1:3" s="136" customFormat="1" ht="12.75" hidden="1" outlineLevel="2" x14ac:dyDescent="0.2">
      <c r="A681" s="49" t="s">
        <v>1690</v>
      </c>
      <c r="B681" s="49" t="s">
        <v>1691</v>
      </c>
      <c r="C681" s="49"/>
    </row>
    <row r="682" spans="1:3" s="136" customFormat="1" ht="12.75" hidden="1" outlineLevel="1" collapsed="1" x14ac:dyDescent="0.2">
      <c r="A682" s="49" t="s">
        <v>1692</v>
      </c>
      <c r="B682" s="49" t="s">
        <v>1693</v>
      </c>
      <c r="C682" s="49"/>
    </row>
    <row r="683" spans="1:3" s="136" customFormat="1" ht="12.75" hidden="1" outlineLevel="2" x14ac:dyDescent="0.2">
      <c r="A683" s="49" t="s">
        <v>1694</v>
      </c>
      <c r="B683" s="49" t="s">
        <v>1695</v>
      </c>
      <c r="C683" s="49"/>
    </row>
    <row r="684" spans="1:3" s="136" customFormat="1" ht="12.75" hidden="1" outlineLevel="2" x14ac:dyDescent="0.2">
      <c r="A684" s="49" t="s">
        <v>1696</v>
      </c>
      <c r="B684" s="49" t="s">
        <v>1697</v>
      </c>
      <c r="C684" s="49"/>
    </row>
    <row r="685" spans="1:3" s="136" customFormat="1" ht="12.75" hidden="1" outlineLevel="1" collapsed="1" x14ac:dyDescent="0.2">
      <c r="A685" s="49" t="s">
        <v>1698</v>
      </c>
      <c r="B685" s="49" t="s">
        <v>1699</v>
      </c>
      <c r="C685" s="49"/>
    </row>
    <row r="686" spans="1:3" s="136" customFormat="1" ht="12.75" hidden="1" outlineLevel="2" x14ac:dyDescent="0.2">
      <c r="A686" s="49" t="s">
        <v>1700</v>
      </c>
      <c r="B686" s="49" t="s">
        <v>1701</v>
      </c>
      <c r="C686" s="49"/>
    </row>
    <row r="687" spans="1:3" s="136" customFormat="1" ht="12.75" hidden="1" outlineLevel="2" x14ac:dyDescent="0.2">
      <c r="A687" s="49" t="s">
        <v>1702</v>
      </c>
      <c r="B687" s="49" t="s">
        <v>1703</v>
      </c>
      <c r="C687" s="49"/>
    </row>
    <row r="688" spans="1:3" s="136" customFormat="1" ht="12.75" hidden="1" outlineLevel="1" collapsed="1" x14ac:dyDescent="0.2">
      <c r="A688" s="49" t="s">
        <v>1704</v>
      </c>
      <c r="B688" s="49" t="s">
        <v>1705</v>
      </c>
      <c r="C688" s="49"/>
    </row>
    <row r="689" spans="1:3" s="136" customFormat="1" ht="12.75" hidden="1" outlineLevel="2" x14ac:dyDescent="0.2">
      <c r="A689" s="49" t="s">
        <v>1706</v>
      </c>
      <c r="B689" s="49" t="s">
        <v>1707</v>
      </c>
      <c r="C689" s="49"/>
    </row>
    <row r="690" spans="1:3" s="136" customFormat="1" ht="12.75" hidden="1" outlineLevel="2" x14ac:dyDescent="0.2">
      <c r="A690" s="49" t="s">
        <v>1708</v>
      </c>
      <c r="B690" s="49" t="s">
        <v>1709</v>
      </c>
      <c r="C690" s="49"/>
    </row>
    <row r="691" spans="1:3" s="136" customFormat="1" ht="12.75" hidden="1" outlineLevel="1" collapsed="1" x14ac:dyDescent="0.2">
      <c r="A691" s="49" t="s">
        <v>1710</v>
      </c>
      <c r="B691" s="49" t="s">
        <v>1711</v>
      </c>
      <c r="C691" s="49"/>
    </row>
    <row r="692" spans="1:3" s="136" customFormat="1" ht="12.75" hidden="1" outlineLevel="2" x14ac:dyDescent="0.2">
      <c r="A692" s="49" t="s">
        <v>1712</v>
      </c>
      <c r="B692" s="49" t="s">
        <v>1713</v>
      </c>
      <c r="C692" s="49"/>
    </row>
    <row r="693" spans="1:3" s="136" customFormat="1" ht="12.75" hidden="1" outlineLevel="2" x14ac:dyDescent="0.2">
      <c r="A693" s="49" t="s">
        <v>1714</v>
      </c>
      <c r="B693" s="49" t="s">
        <v>1715</v>
      </c>
      <c r="C693" s="49"/>
    </row>
    <row r="694" spans="1:3" s="136" customFormat="1" ht="12.75" hidden="1" outlineLevel="1" collapsed="1" x14ac:dyDescent="0.2">
      <c r="A694" s="49" t="s">
        <v>1716</v>
      </c>
      <c r="B694" s="49" t="s">
        <v>1717</v>
      </c>
      <c r="C694" s="49"/>
    </row>
    <row r="695" spans="1:3" s="136" customFormat="1" ht="12.75" hidden="1" outlineLevel="2" x14ac:dyDescent="0.2">
      <c r="A695" s="49" t="s">
        <v>1718</v>
      </c>
      <c r="B695" s="49" t="s">
        <v>1719</v>
      </c>
      <c r="C695" s="49"/>
    </row>
    <row r="696" spans="1:3" s="136" customFormat="1" ht="12.75" hidden="1" outlineLevel="2" x14ac:dyDescent="0.2">
      <c r="A696" s="49" t="s">
        <v>1720</v>
      </c>
      <c r="B696" s="49" t="s">
        <v>1721</v>
      </c>
      <c r="C696" s="49"/>
    </row>
    <row r="697" spans="1:3" s="136" customFormat="1" ht="12.75" hidden="1" outlineLevel="2" x14ac:dyDescent="0.2">
      <c r="A697" s="49" t="s">
        <v>1722</v>
      </c>
      <c r="B697" s="49" t="s">
        <v>1723</v>
      </c>
      <c r="C697" s="49"/>
    </row>
    <row r="698" spans="1:3" s="136" customFormat="1" ht="12.75" hidden="1" outlineLevel="2" x14ac:dyDescent="0.2">
      <c r="A698" s="49" t="s">
        <v>1724</v>
      </c>
      <c r="B698" s="49" t="s">
        <v>1725</v>
      </c>
      <c r="C698" s="49"/>
    </row>
    <row r="699" spans="1:3" s="136" customFormat="1" ht="12.75" hidden="1" outlineLevel="1" collapsed="1" x14ac:dyDescent="0.2">
      <c r="A699" s="49" t="s">
        <v>1726</v>
      </c>
      <c r="B699" s="49" t="s">
        <v>1727</v>
      </c>
      <c r="C699" s="49"/>
    </row>
    <row r="700" spans="1:3" s="136" customFormat="1" ht="12.75" hidden="1" outlineLevel="2" x14ac:dyDescent="0.2">
      <c r="A700" s="49" t="s">
        <v>1728</v>
      </c>
      <c r="B700" s="49" t="s">
        <v>1729</v>
      </c>
      <c r="C700" s="49"/>
    </row>
    <row r="701" spans="1:3" s="136" customFormat="1" ht="12.75" hidden="1" outlineLevel="2" x14ac:dyDescent="0.2">
      <c r="A701" s="49" t="s">
        <v>1730</v>
      </c>
      <c r="B701" s="49" t="s">
        <v>1731</v>
      </c>
      <c r="C701" s="49"/>
    </row>
    <row r="702" spans="1:3" s="136" customFormat="1" ht="12.75" collapsed="1" x14ac:dyDescent="0.2">
      <c r="A702" s="85" t="s">
        <v>1732</v>
      </c>
      <c r="B702" s="85" t="s">
        <v>1733</v>
      </c>
      <c r="C702" s="85"/>
    </row>
    <row r="703" spans="1:3" s="136" customFormat="1" ht="12.75" hidden="1" outlineLevel="1" x14ac:dyDescent="0.2">
      <c r="A703" s="49" t="s">
        <v>1734</v>
      </c>
      <c r="B703" s="49" t="s">
        <v>1735</v>
      </c>
      <c r="C703" s="49"/>
    </row>
    <row r="704" spans="1:3" s="136" customFormat="1" ht="12.75" hidden="1" outlineLevel="1" x14ac:dyDescent="0.2">
      <c r="A704" s="49" t="s">
        <v>1736</v>
      </c>
      <c r="B704" s="49" t="s">
        <v>1737</v>
      </c>
      <c r="C704" s="49"/>
    </row>
    <row r="705" spans="1:3" s="136" customFormat="1" ht="12.75" hidden="1" outlineLevel="1" x14ac:dyDescent="0.2">
      <c r="A705" s="49" t="s">
        <v>1738</v>
      </c>
      <c r="B705" s="49" t="s">
        <v>1739</v>
      </c>
      <c r="C705" s="49"/>
    </row>
    <row r="706" spans="1:3" s="136" customFormat="1" ht="12.75" hidden="1" outlineLevel="2" x14ac:dyDescent="0.2">
      <c r="A706" s="49" t="s">
        <v>1740</v>
      </c>
      <c r="B706" s="49" t="s">
        <v>1741</v>
      </c>
      <c r="C706" s="49"/>
    </row>
    <row r="707" spans="1:3" s="136" customFormat="1" ht="12.75" hidden="1" outlineLevel="2" x14ac:dyDescent="0.2">
      <c r="A707" s="49" t="s">
        <v>1742</v>
      </c>
      <c r="B707" s="49" t="s">
        <v>1743</v>
      </c>
      <c r="C707" s="49"/>
    </row>
    <row r="708" spans="1:3" s="136" customFormat="1" ht="12.75" hidden="1" outlineLevel="2" x14ac:dyDescent="0.2">
      <c r="A708" s="49" t="s">
        <v>1744</v>
      </c>
      <c r="B708" s="49" t="s">
        <v>1745</v>
      </c>
      <c r="C708" s="49"/>
    </row>
    <row r="709" spans="1:3" s="136" customFormat="1" ht="12.75" hidden="1" outlineLevel="2" x14ac:dyDescent="0.2">
      <c r="A709" s="49" t="s">
        <v>1746</v>
      </c>
      <c r="B709" s="49" t="s">
        <v>1747</v>
      </c>
      <c r="C709" s="49"/>
    </row>
    <row r="710" spans="1:3" s="136" customFormat="1" ht="12.75" collapsed="1" x14ac:dyDescent="0.2">
      <c r="A710" s="85">
        <v>4</v>
      </c>
      <c r="B710" s="85" t="s">
        <v>1748</v>
      </c>
      <c r="C710" s="85"/>
    </row>
    <row r="711" spans="1:3" s="136" customFormat="1" ht="12.75" x14ac:dyDescent="0.2">
      <c r="A711" s="85" t="s">
        <v>1749</v>
      </c>
      <c r="B711" s="85" t="s">
        <v>1750</v>
      </c>
      <c r="C711" s="85"/>
    </row>
    <row r="712" spans="1:3" s="136" customFormat="1" ht="12.75" hidden="1" outlineLevel="1" x14ac:dyDescent="0.2">
      <c r="A712" s="49" t="s">
        <v>1751</v>
      </c>
      <c r="B712" s="49" t="s">
        <v>1752</v>
      </c>
      <c r="C712" s="49"/>
    </row>
    <row r="713" spans="1:3" s="136" customFormat="1" ht="12.75" hidden="1" outlineLevel="2" x14ac:dyDescent="0.2">
      <c r="A713" s="49" t="s">
        <v>1753</v>
      </c>
      <c r="B713" s="49" t="s">
        <v>1754</v>
      </c>
      <c r="C713" s="49"/>
    </row>
    <row r="714" spans="1:3" s="136" customFormat="1" ht="12.75" hidden="1" outlineLevel="2" x14ac:dyDescent="0.2">
      <c r="A714" s="49" t="s">
        <v>1755</v>
      </c>
      <c r="B714" s="49" t="s">
        <v>1756</v>
      </c>
      <c r="C714" s="49"/>
    </row>
    <row r="715" spans="1:3" s="136" customFormat="1" ht="12.75" hidden="1" outlineLevel="2" x14ac:dyDescent="0.2">
      <c r="A715" s="49" t="s">
        <v>1757</v>
      </c>
      <c r="B715" s="49" t="s">
        <v>1758</v>
      </c>
      <c r="C715" s="49"/>
    </row>
    <row r="716" spans="1:3" s="136" customFormat="1" ht="12.75" hidden="1" outlineLevel="1" collapsed="1" x14ac:dyDescent="0.2">
      <c r="A716" s="49" t="s">
        <v>1759</v>
      </c>
      <c r="B716" s="49" t="s">
        <v>1760</v>
      </c>
      <c r="C716" s="49"/>
    </row>
    <row r="717" spans="1:3" s="136" customFormat="1" ht="12.75" hidden="1" outlineLevel="2" x14ac:dyDescent="0.2">
      <c r="A717" s="49" t="s">
        <v>1761</v>
      </c>
      <c r="B717" s="49" t="s">
        <v>1762</v>
      </c>
      <c r="C717" s="49"/>
    </row>
    <row r="718" spans="1:3" s="136" customFormat="1" ht="12.75" hidden="1" outlineLevel="2" x14ac:dyDescent="0.2">
      <c r="A718" s="49" t="s">
        <v>1763</v>
      </c>
      <c r="B718" s="49" t="s">
        <v>1764</v>
      </c>
      <c r="C718" s="49"/>
    </row>
    <row r="719" spans="1:3" s="136" customFormat="1" ht="12.75" hidden="1" outlineLevel="2" x14ac:dyDescent="0.2">
      <c r="A719" s="49" t="s">
        <v>1765</v>
      </c>
      <c r="B719" s="49" t="s">
        <v>1766</v>
      </c>
      <c r="C719" s="49"/>
    </row>
    <row r="720" spans="1:3" s="136" customFormat="1" ht="12.75" hidden="1" outlineLevel="1" collapsed="1" x14ac:dyDescent="0.2">
      <c r="A720" s="49" t="s">
        <v>1767</v>
      </c>
      <c r="B720" s="49" t="s">
        <v>1768</v>
      </c>
      <c r="C720" s="49"/>
    </row>
    <row r="721" spans="1:3" s="136" customFormat="1" ht="12.75" hidden="1" outlineLevel="2" x14ac:dyDescent="0.2">
      <c r="A721" s="49" t="s">
        <v>1769</v>
      </c>
      <c r="B721" s="49" t="s">
        <v>1770</v>
      </c>
      <c r="C721" s="49"/>
    </row>
    <row r="722" spans="1:3" s="136" customFormat="1" ht="12.75" hidden="1" outlineLevel="2" x14ac:dyDescent="0.2">
      <c r="A722" s="49" t="s">
        <v>1771</v>
      </c>
      <c r="B722" s="49" t="s">
        <v>1772</v>
      </c>
      <c r="C722" s="49"/>
    </row>
    <row r="723" spans="1:3" s="136" customFormat="1" ht="12.75" hidden="1" outlineLevel="2" x14ac:dyDescent="0.2">
      <c r="A723" s="58" t="s">
        <v>1773</v>
      </c>
      <c r="B723" s="58" t="s">
        <v>1774</v>
      </c>
      <c r="C723" s="58"/>
    </row>
    <row r="724" spans="1:3" s="136" customFormat="1" ht="12.75" collapsed="1" x14ac:dyDescent="0.2"/>
  </sheetData>
  <hyperlinks>
    <hyperlink ref="A1" location="Indice!A1" display="Volver al Índic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L20"/>
  <sheetViews>
    <sheetView workbookViewId="0">
      <selection activeCell="A11" sqref="A11:B20"/>
    </sheetView>
  </sheetViews>
  <sheetFormatPr baseColWidth="10" defaultRowHeight="15" x14ac:dyDescent="0.25"/>
  <cols>
    <col min="1" max="1" width="23.85546875" customWidth="1"/>
    <col min="2" max="2" width="17.140625" bestFit="1" customWidth="1"/>
  </cols>
  <sheetData>
    <row r="1" spans="1:12" x14ac:dyDescent="0.25">
      <c r="A1" s="143" t="s">
        <v>2040</v>
      </c>
    </row>
    <row r="2" spans="1:12" x14ac:dyDescent="0.25">
      <c r="A2" s="140"/>
    </row>
    <row r="3" spans="1:12" x14ac:dyDescent="0.25">
      <c r="A3" s="145" t="s">
        <v>2042</v>
      </c>
    </row>
    <row r="4" spans="1:12" x14ac:dyDescent="0.25">
      <c r="A4" s="145" t="s">
        <v>2053</v>
      </c>
    </row>
    <row r="7" spans="1:12" x14ac:dyDescent="0.25">
      <c r="A7" s="144" t="s">
        <v>2054</v>
      </c>
      <c r="B7" s="144"/>
    </row>
    <row r="9" spans="1:12" x14ac:dyDescent="0.25">
      <c r="A9" s="144" t="s">
        <v>2055</v>
      </c>
      <c r="B9" s="144"/>
      <c r="C9" s="144"/>
      <c r="D9" s="144"/>
      <c r="E9" s="144"/>
      <c r="F9" s="144"/>
      <c r="G9" s="144"/>
      <c r="H9" s="144"/>
      <c r="I9" s="144"/>
      <c r="J9" s="144"/>
      <c r="K9" s="144"/>
      <c r="L9" s="144"/>
    </row>
    <row r="10" spans="1:12" x14ac:dyDescent="0.25">
      <c r="A10" s="144" t="s">
        <v>2056</v>
      </c>
      <c r="B10" s="144"/>
      <c r="C10" s="144"/>
      <c r="D10" s="144"/>
      <c r="E10" s="144"/>
      <c r="F10" s="144"/>
      <c r="G10" s="144"/>
      <c r="H10" s="144"/>
      <c r="I10" s="144"/>
      <c r="J10" s="144"/>
      <c r="K10" s="144"/>
      <c r="L10" s="144"/>
    </row>
    <row r="11" spans="1:12" x14ac:dyDescent="0.25">
      <c r="A11" s="144" t="s">
        <v>2057</v>
      </c>
      <c r="B11" s="144"/>
      <c r="C11" s="144"/>
      <c r="D11" s="144"/>
      <c r="E11" s="144"/>
      <c r="F11" s="144"/>
      <c r="G11" s="144"/>
      <c r="H11" s="144"/>
      <c r="I11" s="144"/>
      <c r="J11" s="144"/>
      <c r="K11" s="144"/>
      <c r="L11" s="144"/>
    </row>
    <row r="12" spans="1:12" x14ac:dyDescent="0.25">
      <c r="A12" s="144" t="s">
        <v>2058</v>
      </c>
      <c r="B12" s="144"/>
      <c r="C12" s="144"/>
      <c r="D12" s="144"/>
      <c r="E12" s="144"/>
      <c r="F12" s="144"/>
      <c r="G12" s="144"/>
      <c r="H12" s="144"/>
      <c r="I12" s="144"/>
      <c r="J12" s="144"/>
      <c r="K12" s="144"/>
      <c r="L12" s="144"/>
    </row>
    <row r="13" spans="1:12" x14ac:dyDescent="0.25">
      <c r="A13" s="144" t="s">
        <v>2059</v>
      </c>
      <c r="B13" s="144"/>
      <c r="C13" s="144"/>
      <c r="D13" s="144"/>
      <c r="E13" s="144"/>
      <c r="F13" s="144"/>
      <c r="G13" s="144"/>
      <c r="H13" s="144"/>
      <c r="I13" s="144"/>
      <c r="J13" s="144"/>
      <c r="K13" s="144"/>
      <c r="L13" s="144"/>
    </row>
    <row r="14" spans="1:12" x14ac:dyDescent="0.25">
      <c r="A14" s="144" t="s">
        <v>2060</v>
      </c>
      <c r="B14" s="144"/>
      <c r="C14" s="144"/>
      <c r="D14" s="144"/>
      <c r="E14" s="144"/>
      <c r="F14" s="144"/>
      <c r="G14" s="144"/>
      <c r="H14" s="144"/>
      <c r="I14" s="144"/>
      <c r="J14" s="144"/>
      <c r="K14" s="144"/>
      <c r="L14" s="144"/>
    </row>
    <row r="15" spans="1:12" x14ac:dyDescent="0.25">
      <c r="A15" s="144" t="s">
        <v>2061</v>
      </c>
      <c r="B15" s="144"/>
      <c r="C15" s="144"/>
      <c r="D15" s="144"/>
      <c r="E15" s="144"/>
      <c r="F15" s="144"/>
      <c r="G15" s="144"/>
      <c r="H15" s="144"/>
      <c r="I15" s="144"/>
      <c r="J15" s="144"/>
      <c r="K15" s="144"/>
      <c r="L15" s="144"/>
    </row>
    <row r="16" spans="1:12" x14ac:dyDescent="0.25">
      <c r="A16" s="144" t="s">
        <v>2062</v>
      </c>
      <c r="B16" s="144"/>
      <c r="C16" s="144"/>
      <c r="D16" s="144"/>
      <c r="E16" s="144"/>
      <c r="F16" s="144"/>
      <c r="G16" s="144"/>
      <c r="H16" s="144"/>
      <c r="I16" s="144"/>
      <c r="J16" s="144"/>
      <c r="K16" s="144"/>
      <c r="L16" s="144"/>
    </row>
    <row r="17" spans="1:12" x14ac:dyDescent="0.25">
      <c r="A17" s="144" t="s">
        <v>2063</v>
      </c>
      <c r="B17" s="144"/>
      <c r="C17" s="144"/>
      <c r="D17" s="144"/>
      <c r="E17" s="144"/>
      <c r="F17" s="144"/>
      <c r="G17" s="144"/>
      <c r="H17" s="144"/>
      <c r="I17" s="144"/>
      <c r="J17" s="144"/>
      <c r="K17" s="144"/>
      <c r="L17" s="144"/>
    </row>
    <row r="18" spans="1:12" x14ac:dyDescent="0.25">
      <c r="A18" s="144" t="s">
        <v>2064</v>
      </c>
      <c r="B18" s="144"/>
      <c r="C18" s="144"/>
      <c r="D18" s="144"/>
      <c r="E18" s="144"/>
      <c r="F18" s="144"/>
      <c r="G18" s="144"/>
      <c r="H18" s="144"/>
      <c r="I18" s="144"/>
      <c r="J18" s="144"/>
      <c r="K18" s="144"/>
      <c r="L18" s="144"/>
    </row>
    <row r="19" spans="1:12" x14ac:dyDescent="0.25">
      <c r="A19" s="144" t="s">
        <v>2065</v>
      </c>
      <c r="B19" s="144"/>
      <c r="C19" s="144"/>
      <c r="D19" s="144"/>
      <c r="E19" s="144"/>
      <c r="F19" s="144"/>
      <c r="G19" s="144"/>
      <c r="H19" s="144"/>
      <c r="I19" s="144"/>
      <c r="J19" s="144"/>
      <c r="K19" s="144"/>
      <c r="L19" s="144"/>
    </row>
    <row r="20" spans="1:12" x14ac:dyDescent="0.25">
      <c r="A20" s="144" t="s">
        <v>2066</v>
      </c>
      <c r="B20" s="144"/>
      <c r="C20" s="144"/>
      <c r="D20" s="144"/>
      <c r="E20" s="144"/>
      <c r="F20" s="144"/>
      <c r="G20" s="144"/>
      <c r="H20" s="144"/>
      <c r="I20" s="144"/>
      <c r="J20" s="144"/>
      <c r="K20" s="144"/>
      <c r="L20" s="144"/>
    </row>
  </sheetData>
  <hyperlinks>
    <hyperlink ref="A1" location="Indice!A1" display="Volver al Índic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C743"/>
  <sheetViews>
    <sheetView tabSelected="1" workbookViewId="0">
      <selection activeCell="B10" sqref="B10"/>
    </sheetView>
  </sheetViews>
  <sheetFormatPr baseColWidth="10" defaultRowHeight="15" outlineLevelRow="2" x14ac:dyDescent="0.25"/>
  <cols>
    <col min="1" max="1" width="25.140625" customWidth="1"/>
    <col min="2" max="2" width="57.42578125" bestFit="1" customWidth="1"/>
    <col min="3" max="3" width="15.28515625" customWidth="1"/>
  </cols>
  <sheetData>
    <row r="1" spans="1:2" x14ac:dyDescent="0.25">
      <c r="A1" s="143" t="s">
        <v>2040</v>
      </c>
    </row>
    <row r="2" spans="1:2" x14ac:dyDescent="0.25">
      <c r="A2" s="239"/>
    </row>
    <row r="3" spans="1:2" x14ac:dyDescent="0.25">
      <c r="A3" s="145" t="s">
        <v>2555</v>
      </c>
    </row>
    <row r="5" spans="1:2" x14ac:dyDescent="0.25">
      <c r="A5" s="169" t="s">
        <v>2556</v>
      </c>
    </row>
    <row r="8" spans="1:2" x14ac:dyDescent="0.25">
      <c r="A8" s="145" t="s">
        <v>2042</v>
      </c>
    </row>
    <row r="10" spans="1:2" x14ac:dyDescent="0.25">
      <c r="A10" s="466" t="s">
        <v>2557</v>
      </c>
      <c r="B10" s="466" t="s">
        <v>2558</v>
      </c>
    </row>
    <row r="11" spans="1:2" x14ac:dyDescent="0.25">
      <c r="A11" s="144" t="s">
        <v>2057</v>
      </c>
      <c r="B11" s="144"/>
    </row>
    <row r="12" spans="1:2" x14ac:dyDescent="0.25">
      <c r="A12" s="144" t="s">
        <v>2058</v>
      </c>
      <c r="B12" s="144"/>
    </row>
    <row r="13" spans="1:2" x14ac:dyDescent="0.25">
      <c r="A13" s="144" t="s">
        <v>2059</v>
      </c>
      <c r="B13" s="144"/>
    </row>
    <row r="14" spans="1:2" x14ac:dyDescent="0.25">
      <c r="A14" s="144" t="s">
        <v>2060</v>
      </c>
      <c r="B14" s="144"/>
    </row>
    <row r="15" spans="1:2" x14ac:dyDescent="0.25">
      <c r="A15" s="144" t="s">
        <v>2061</v>
      </c>
      <c r="B15" s="144"/>
    </row>
    <row r="16" spans="1:2" x14ac:dyDescent="0.25">
      <c r="A16" s="144" t="s">
        <v>2062</v>
      </c>
      <c r="B16" s="144"/>
    </row>
    <row r="17" spans="1:3" x14ac:dyDescent="0.25">
      <c r="A17" s="144" t="s">
        <v>2063</v>
      </c>
      <c r="B17" s="144"/>
    </row>
    <row r="18" spans="1:3" x14ac:dyDescent="0.25">
      <c r="A18" s="144" t="s">
        <v>2064</v>
      </c>
      <c r="B18" s="144"/>
    </row>
    <row r="19" spans="1:3" x14ac:dyDescent="0.25">
      <c r="A19" s="144" t="s">
        <v>2065</v>
      </c>
      <c r="B19" s="144"/>
    </row>
    <row r="20" spans="1:3" x14ac:dyDescent="0.25">
      <c r="A20" s="144" t="s">
        <v>2066</v>
      </c>
      <c r="B20" s="144"/>
    </row>
    <row r="21" spans="1:3" x14ac:dyDescent="0.25">
      <c r="A21" s="144" t="s">
        <v>51</v>
      </c>
      <c r="B21" s="144">
        <f>+SUM(B11:B20)</f>
        <v>0</v>
      </c>
    </row>
    <row r="24" spans="1:3" x14ac:dyDescent="0.25">
      <c r="A24" s="145" t="s">
        <v>2041</v>
      </c>
    </row>
    <row r="27" spans="1:3" s="238" customFormat="1" ht="42" customHeight="1" x14ac:dyDescent="0.2">
      <c r="A27" s="467" t="s">
        <v>2051</v>
      </c>
      <c r="B27" s="467" t="s">
        <v>2052</v>
      </c>
      <c r="C27" s="467">
        <v>2023</v>
      </c>
    </row>
    <row r="28" spans="1:3" s="238" customFormat="1" ht="12.75" x14ac:dyDescent="0.2">
      <c r="A28" s="129">
        <v>1</v>
      </c>
      <c r="B28" s="129" t="s">
        <v>452</v>
      </c>
      <c r="C28" s="49"/>
    </row>
    <row r="29" spans="1:3" s="238" customFormat="1" ht="12.75" x14ac:dyDescent="0.2">
      <c r="A29" s="85" t="s">
        <v>453</v>
      </c>
      <c r="B29" s="85" t="s">
        <v>454</v>
      </c>
      <c r="C29" s="85"/>
    </row>
    <row r="30" spans="1:3" s="238" customFormat="1" ht="12.75" hidden="1" outlineLevel="1" x14ac:dyDescent="0.2">
      <c r="A30" s="49" t="s">
        <v>455</v>
      </c>
      <c r="B30" s="49" t="s">
        <v>456</v>
      </c>
      <c r="C30" s="49"/>
    </row>
    <row r="31" spans="1:3" s="238" customFormat="1" ht="12.75" hidden="1" outlineLevel="2" x14ac:dyDescent="0.2">
      <c r="A31" s="49" t="s">
        <v>457</v>
      </c>
      <c r="B31" s="49" t="s">
        <v>458</v>
      </c>
      <c r="C31" s="49"/>
    </row>
    <row r="32" spans="1:3" s="238" customFormat="1" ht="12.75" hidden="1" outlineLevel="2" x14ac:dyDescent="0.2">
      <c r="A32" s="49" t="s">
        <v>459</v>
      </c>
      <c r="B32" s="49" t="s">
        <v>460</v>
      </c>
      <c r="C32" s="49"/>
    </row>
    <row r="33" spans="1:3" s="238" customFormat="1" ht="12.75" hidden="1" outlineLevel="2" x14ac:dyDescent="0.2">
      <c r="A33" s="49" t="s">
        <v>461</v>
      </c>
      <c r="B33" s="49" t="s">
        <v>462</v>
      </c>
      <c r="C33" s="49"/>
    </row>
    <row r="34" spans="1:3" s="238" customFormat="1" ht="12.75" hidden="1" outlineLevel="2" x14ac:dyDescent="0.2">
      <c r="A34" s="49" t="s">
        <v>463</v>
      </c>
      <c r="B34" s="49" t="s">
        <v>464</v>
      </c>
      <c r="C34" s="49"/>
    </row>
    <row r="35" spans="1:3" s="238" customFormat="1" ht="12.75" hidden="1" outlineLevel="2" x14ac:dyDescent="0.2">
      <c r="A35" s="49" t="s">
        <v>465</v>
      </c>
      <c r="B35" s="49" t="s">
        <v>466</v>
      </c>
      <c r="C35" s="49"/>
    </row>
    <row r="36" spans="1:3" s="238" customFormat="1" ht="12.75" hidden="1" outlineLevel="2" x14ac:dyDescent="0.2">
      <c r="A36" s="49" t="s">
        <v>467</v>
      </c>
      <c r="B36" s="49" t="s">
        <v>468</v>
      </c>
      <c r="C36" s="49"/>
    </row>
    <row r="37" spans="1:3" s="238" customFormat="1" ht="12.75" hidden="1" outlineLevel="2" x14ac:dyDescent="0.2">
      <c r="A37" s="49" t="s">
        <v>469</v>
      </c>
      <c r="B37" s="49" t="s">
        <v>470</v>
      </c>
      <c r="C37" s="49"/>
    </row>
    <row r="38" spans="1:3" s="238" customFormat="1" ht="12.75" hidden="1" outlineLevel="2" x14ac:dyDescent="0.2">
      <c r="A38" s="49" t="s">
        <v>471</v>
      </c>
      <c r="B38" s="49" t="s">
        <v>472</v>
      </c>
      <c r="C38" s="49"/>
    </row>
    <row r="39" spans="1:3" s="238" customFormat="1" ht="12.75" hidden="1" outlineLevel="2" x14ac:dyDescent="0.2">
      <c r="A39" s="49" t="s">
        <v>473</v>
      </c>
      <c r="B39" s="49" t="s">
        <v>474</v>
      </c>
      <c r="C39" s="49"/>
    </row>
    <row r="40" spans="1:3" s="238" customFormat="1" ht="12.75" hidden="1" outlineLevel="2" x14ac:dyDescent="0.2">
      <c r="A40" s="49" t="s">
        <v>475</v>
      </c>
      <c r="B40" s="49" t="s">
        <v>476</v>
      </c>
      <c r="C40" s="49"/>
    </row>
    <row r="41" spans="1:3" s="238" customFormat="1" ht="12.75" hidden="1" outlineLevel="2" x14ac:dyDescent="0.2">
      <c r="A41" s="49" t="s">
        <v>477</v>
      </c>
      <c r="B41" s="49" t="s">
        <v>478</v>
      </c>
      <c r="C41" s="49"/>
    </row>
    <row r="42" spans="1:3" s="238" customFormat="1" ht="12.75" hidden="1" outlineLevel="2" x14ac:dyDescent="0.2">
      <c r="A42" s="49" t="s">
        <v>479</v>
      </c>
      <c r="B42" s="49" t="s">
        <v>480</v>
      </c>
      <c r="C42" s="49"/>
    </row>
    <row r="43" spans="1:3" s="238" customFormat="1" ht="12.75" hidden="1" outlineLevel="2" x14ac:dyDescent="0.2">
      <c r="A43" s="49" t="s">
        <v>481</v>
      </c>
      <c r="B43" s="49" t="s">
        <v>482</v>
      </c>
      <c r="C43" s="49"/>
    </row>
    <row r="44" spans="1:3" s="238" customFormat="1" ht="12.75" hidden="1" outlineLevel="1" collapsed="1" x14ac:dyDescent="0.2">
      <c r="A44" s="49" t="s">
        <v>483</v>
      </c>
      <c r="B44" s="49" t="s">
        <v>484</v>
      </c>
      <c r="C44" s="49"/>
    </row>
    <row r="45" spans="1:3" s="238" customFormat="1" ht="12.75" hidden="1" outlineLevel="2" x14ac:dyDescent="0.2">
      <c r="A45" s="49" t="s">
        <v>485</v>
      </c>
      <c r="B45" s="49" t="s">
        <v>486</v>
      </c>
      <c r="C45" s="49"/>
    </row>
    <row r="46" spans="1:3" s="238" customFormat="1" ht="12.75" hidden="1" outlineLevel="2" x14ac:dyDescent="0.2">
      <c r="A46" s="49" t="s">
        <v>487</v>
      </c>
      <c r="B46" s="49" t="s">
        <v>488</v>
      </c>
      <c r="C46" s="49"/>
    </row>
    <row r="47" spans="1:3" s="238" customFormat="1" ht="12.75" hidden="1" outlineLevel="2" x14ac:dyDescent="0.2">
      <c r="A47" s="49" t="s">
        <v>489</v>
      </c>
      <c r="B47" s="49" t="s">
        <v>490</v>
      </c>
      <c r="C47" s="49"/>
    </row>
    <row r="48" spans="1:3" s="238" customFormat="1" ht="12.75" hidden="1" outlineLevel="2" x14ac:dyDescent="0.2">
      <c r="A48" s="49" t="s">
        <v>491</v>
      </c>
      <c r="B48" s="49" t="s">
        <v>492</v>
      </c>
      <c r="C48" s="49"/>
    </row>
    <row r="49" spans="1:3" s="238" customFormat="1" ht="12.75" hidden="1" outlineLevel="2" x14ac:dyDescent="0.2">
      <c r="A49" s="49" t="s">
        <v>493</v>
      </c>
      <c r="B49" s="49" t="s">
        <v>494</v>
      </c>
      <c r="C49" s="49"/>
    </row>
    <row r="50" spans="1:3" s="238" customFormat="1" ht="12.75" hidden="1" outlineLevel="2" x14ac:dyDescent="0.2">
      <c r="A50" s="49" t="s">
        <v>495</v>
      </c>
      <c r="B50" s="49" t="s">
        <v>496</v>
      </c>
      <c r="C50" s="49"/>
    </row>
    <row r="51" spans="1:3" s="238" customFormat="1" ht="12.75" hidden="1" outlineLevel="2" x14ac:dyDescent="0.2">
      <c r="A51" s="49" t="s">
        <v>497</v>
      </c>
      <c r="B51" s="49" t="s">
        <v>498</v>
      </c>
      <c r="C51" s="49"/>
    </row>
    <row r="52" spans="1:3" s="238" customFormat="1" ht="12.75" hidden="1" outlineLevel="2" x14ac:dyDescent="0.2">
      <c r="A52" s="49" t="s">
        <v>499</v>
      </c>
      <c r="B52" s="49" t="s">
        <v>500</v>
      </c>
      <c r="C52" s="49"/>
    </row>
    <row r="53" spans="1:3" s="238" customFormat="1" ht="12.75" hidden="1" outlineLevel="2" x14ac:dyDescent="0.2">
      <c r="A53" s="49" t="s">
        <v>501</v>
      </c>
      <c r="B53" s="49" t="s">
        <v>502</v>
      </c>
      <c r="C53" s="49"/>
    </row>
    <row r="54" spans="1:3" s="238" customFormat="1" ht="12.75" hidden="1" outlineLevel="2" x14ac:dyDescent="0.2">
      <c r="A54" s="49" t="s">
        <v>503</v>
      </c>
      <c r="B54" s="49" t="s">
        <v>504</v>
      </c>
      <c r="C54" s="49"/>
    </row>
    <row r="55" spans="1:3" s="238" customFormat="1" ht="12.75" hidden="1" outlineLevel="2" x14ac:dyDescent="0.2">
      <c r="A55" s="49" t="s">
        <v>505</v>
      </c>
      <c r="B55" s="49" t="s">
        <v>506</v>
      </c>
      <c r="C55" s="49"/>
    </row>
    <row r="56" spans="1:3" s="238" customFormat="1" ht="12.75" hidden="1" outlineLevel="2" x14ac:dyDescent="0.2">
      <c r="A56" s="49" t="s">
        <v>507</v>
      </c>
      <c r="B56" s="49" t="s">
        <v>508</v>
      </c>
      <c r="C56" s="49"/>
    </row>
    <row r="57" spans="1:3" s="238" customFormat="1" ht="12.75" hidden="1" outlineLevel="2" x14ac:dyDescent="0.2">
      <c r="A57" s="49" t="s">
        <v>509</v>
      </c>
      <c r="B57" s="49" t="s">
        <v>510</v>
      </c>
      <c r="C57" s="49"/>
    </row>
    <row r="58" spans="1:3" s="238" customFormat="1" ht="12.75" hidden="1" outlineLevel="2" x14ac:dyDescent="0.2">
      <c r="A58" s="49" t="s">
        <v>511</v>
      </c>
      <c r="B58" s="49" t="s">
        <v>512</v>
      </c>
      <c r="C58" s="49"/>
    </row>
    <row r="59" spans="1:3" s="238" customFormat="1" ht="12.75" hidden="1" outlineLevel="2" x14ac:dyDescent="0.2">
      <c r="A59" s="49" t="s">
        <v>513</v>
      </c>
      <c r="B59" s="49" t="s">
        <v>514</v>
      </c>
      <c r="C59" s="49"/>
    </row>
    <row r="60" spans="1:3" s="238" customFormat="1" ht="12.75" hidden="1" outlineLevel="2" x14ac:dyDescent="0.2">
      <c r="A60" s="49" t="s">
        <v>515</v>
      </c>
      <c r="B60" s="49" t="s">
        <v>516</v>
      </c>
      <c r="C60" s="49"/>
    </row>
    <row r="61" spans="1:3" s="238" customFormat="1" ht="12.75" hidden="1" outlineLevel="2" x14ac:dyDescent="0.2">
      <c r="A61" s="49" t="s">
        <v>517</v>
      </c>
      <c r="B61" s="49" t="s">
        <v>518</v>
      </c>
      <c r="C61" s="49"/>
    </row>
    <row r="62" spans="1:3" s="238" customFormat="1" ht="12.75" hidden="1" outlineLevel="2" x14ac:dyDescent="0.2">
      <c r="A62" s="49" t="s">
        <v>519</v>
      </c>
      <c r="B62" s="49" t="s">
        <v>520</v>
      </c>
      <c r="C62" s="49"/>
    </row>
    <row r="63" spans="1:3" s="238" customFormat="1" ht="12.75" hidden="1" outlineLevel="2" x14ac:dyDescent="0.2">
      <c r="A63" s="49" t="s">
        <v>521</v>
      </c>
      <c r="B63" s="49" t="s">
        <v>522</v>
      </c>
      <c r="C63" s="49"/>
    </row>
    <row r="64" spans="1:3" s="238" customFormat="1" ht="12.75" hidden="1" outlineLevel="2" x14ac:dyDescent="0.2">
      <c r="A64" s="49" t="s">
        <v>523</v>
      </c>
      <c r="B64" s="49" t="s">
        <v>524</v>
      </c>
      <c r="C64" s="49"/>
    </row>
    <row r="65" spans="1:3" s="238" customFormat="1" ht="12.75" hidden="1" outlineLevel="2" x14ac:dyDescent="0.2">
      <c r="A65" s="49" t="s">
        <v>525</v>
      </c>
      <c r="B65" s="49" t="s">
        <v>526</v>
      </c>
      <c r="C65" s="49"/>
    </row>
    <row r="66" spans="1:3" s="238" customFormat="1" ht="12.75" hidden="1" outlineLevel="2" x14ac:dyDescent="0.2">
      <c r="A66" s="49" t="s">
        <v>527</v>
      </c>
      <c r="B66" s="49" t="s">
        <v>528</v>
      </c>
      <c r="C66" s="49"/>
    </row>
    <row r="67" spans="1:3" s="238" customFormat="1" ht="12.75" hidden="1" outlineLevel="1" collapsed="1" x14ac:dyDescent="0.2">
      <c r="A67" s="49" t="s">
        <v>529</v>
      </c>
      <c r="B67" s="49" t="s">
        <v>530</v>
      </c>
      <c r="C67" s="49"/>
    </row>
    <row r="68" spans="1:3" s="238" customFormat="1" ht="12.75" hidden="1" outlineLevel="2" x14ac:dyDescent="0.2">
      <c r="A68" s="49" t="s">
        <v>531</v>
      </c>
      <c r="B68" s="49" t="s">
        <v>532</v>
      </c>
      <c r="C68" s="49"/>
    </row>
    <row r="69" spans="1:3" s="238" customFormat="1" ht="12.75" hidden="1" outlineLevel="2" x14ac:dyDescent="0.2">
      <c r="A69" s="49" t="s">
        <v>533</v>
      </c>
      <c r="B69" s="49" t="s">
        <v>534</v>
      </c>
      <c r="C69" s="49"/>
    </row>
    <row r="70" spans="1:3" s="238" customFormat="1" ht="12.75" hidden="1" outlineLevel="2" x14ac:dyDescent="0.2">
      <c r="A70" s="49" t="s">
        <v>535</v>
      </c>
      <c r="B70" s="49" t="s">
        <v>536</v>
      </c>
      <c r="C70" s="49"/>
    </row>
    <row r="71" spans="1:3" s="238" customFormat="1" ht="12.75" hidden="1" outlineLevel="2" x14ac:dyDescent="0.2">
      <c r="A71" s="49" t="s">
        <v>537</v>
      </c>
      <c r="B71" s="49" t="s">
        <v>538</v>
      </c>
      <c r="C71" s="49"/>
    </row>
    <row r="72" spans="1:3" s="238" customFormat="1" ht="12.75" hidden="1" outlineLevel="2" x14ac:dyDescent="0.2">
      <c r="A72" s="49" t="s">
        <v>539</v>
      </c>
      <c r="B72" s="49" t="s">
        <v>540</v>
      </c>
      <c r="C72" s="49"/>
    </row>
    <row r="73" spans="1:3" s="238" customFormat="1" ht="12.75" hidden="1" outlineLevel="2" x14ac:dyDescent="0.2">
      <c r="A73" s="49" t="s">
        <v>541</v>
      </c>
      <c r="B73" s="49" t="s">
        <v>542</v>
      </c>
      <c r="C73" s="49"/>
    </row>
    <row r="74" spans="1:3" s="238" customFormat="1" ht="12.75" hidden="1" outlineLevel="2" x14ac:dyDescent="0.2">
      <c r="A74" s="49" t="s">
        <v>543</v>
      </c>
      <c r="B74" s="49" t="s">
        <v>544</v>
      </c>
      <c r="C74" s="49"/>
    </row>
    <row r="75" spans="1:3" s="238" customFormat="1" ht="12.75" hidden="1" outlineLevel="2" x14ac:dyDescent="0.2">
      <c r="A75" s="49" t="s">
        <v>545</v>
      </c>
      <c r="B75" s="49" t="s">
        <v>546</v>
      </c>
      <c r="C75" s="49"/>
    </row>
    <row r="76" spans="1:3" s="238" customFormat="1" ht="12.75" hidden="1" outlineLevel="2" x14ac:dyDescent="0.2">
      <c r="A76" s="49" t="s">
        <v>547</v>
      </c>
      <c r="B76" s="49" t="s">
        <v>548</v>
      </c>
      <c r="C76" s="49"/>
    </row>
    <row r="77" spans="1:3" s="238" customFormat="1" ht="12.75" hidden="1" outlineLevel="2" x14ac:dyDescent="0.2">
      <c r="A77" s="49" t="s">
        <v>549</v>
      </c>
      <c r="B77" s="49" t="s">
        <v>550</v>
      </c>
      <c r="C77" s="49"/>
    </row>
    <row r="78" spans="1:3" s="238" customFormat="1" ht="12.75" hidden="1" outlineLevel="2" x14ac:dyDescent="0.2">
      <c r="A78" s="49" t="s">
        <v>551</v>
      </c>
      <c r="B78" s="49" t="s">
        <v>552</v>
      </c>
      <c r="C78" s="49"/>
    </row>
    <row r="79" spans="1:3" s="238" customFormat="1" ht="12.75" hidden="1" outlineLevel="2" x14ac:dyDescent="0.2">
      <c r="A79" s="49" t="s">
        <v>553</v>
      </c>
      <c r="B79" s="49" t="s">
        <v>554</v>
      </c>
      <c r="C79" s="49"/>
    </row>
    <row r="80" spans="1:3" s="238" customFormat="1" ht="12.75" hidden="1" outlineLevel="2" x14ac:dyDescent="0.2">
      <c r="A80" s="49" t="s">
        <v>555</v>
      </c>
      <c r="B80" s="49" t="s">
        <v>556</v>
      </c>
      <c r="C80" s="49"/>
    </row>
    <row r="81" spans="1:3" s="238" customFormat="1" ht="12.75" hidden="1" outlineLevel="2" x14ac:dyDescent="0.2">
      <c r="A81" s="49" t="s">
        <v>557</v>
      </c>
      <c r="B81" s="49" t="s">
        <v>558</v>
      </c>
      <c r="C81" s="49"/>
    </row>
    <row r="82" spans="1:3" s="238" customFormat="1" ht="12.75" hidden="1" outlineLevel="2" x14ac:dyDescent="0.2">
      <c r="A82" s="49" t="s">
        <v>559</v>
      </c>
      <c r="B82" s="49" t="s">
        <v>560</v>
      </c>
      <c r="C82" s="49"/>
    </row>
    <row r="83" spans="1:3" s="238" customFormat="1" ht="12.75" hidden="1" outlineLevel="2" x14ac:dyDescent="0.2">
      <c r="A83" s="49" t="s">
        <v>561</v>
      </c>
      <c r="B83" s="49" t="s">
        <v>562</v>
      </c>
      <c r="C83" s="49"/>
    </row>
    <row r="84" spans="1:3" s="238" customFormat="1" ht="12.75" hidden="1" outlineLevel="2" x14ac:dyDescent="0.2">
      <c r="A84" s="49" t="s">
        <v>563</v>
      </c>
      <c r="B84" s="49" t="s">
        <v>564</v>
      </c>
      <c r="C84" s="49"/>
    </row>
    <row r="85" spans="1:3" s="238" customFormat="1" ht="12.75" hidden="1" outlineLevel="2" x14ac:dyDescent="0.2">
      <c r="A85" s="49" t="s">
        <v>565</v>
      </c>
      <c r="B85" s="49" t="s">
        <v>566</v>
      </c>
      <c r="C85" s="49"/>
    </row>
    <row r="86" spans="1:3" s="238" customFormat="1" ht="12.75" hidden="1" outlineLevel="2" x14ac:dyDescent="0.2">
      <c r="A86" s="49" t="s">
        <v>567</v>
      </c>
      <c r="B86" s="49" t="s">
        <v>568</v>
      </c>
      <c r="C86" s="49"/>
    </row>
    <row r="87" spans="1:3" s="238" customFormat="1" ht="12.75" hidden="1" outlineLevel="2" x14ac:dyDescent="0.2">
      <c r="A87" s="49" t="s">
        <v>569</v>
      </c>
      <c r="B87" s="49" t="s">
        <v>570</v>
      </c>
      <c r="C87" s="49"/>
    </row>
    <row r="88" spans="1:3" s="238" customFormat="1" ht="12.75" hidden="1" outlineLevel="2" x14ac:dyDescent="0.2">
      <c r="A88" s="49" t="s">
        <v>571</v>
      </c>
      <c r="B88" s="49" t="s">
        <v>572</v>
      </c>
      <c r="C88" s="49"/>
    </row>
    <row r="89" spans="1:3" s="238" customFormat="1" ht="12.75" hidden="1" outlineLevel="2" x14ac:dyDescent="0.2">
      <c r="A89" s="49" t="s">
        <v>573</v>
      </c>
      <c r="B89" s="49" t="s">
        <v>574</v>
      </c>
      <c r="C89" s="49"/>
    </row>
    <row r="90" spans="1:3" s="238" customFormat="1" ht="12.75" hidden="1" outlineLevel="2" x14ac:dyDescent="0.2">
      <c r="A90" s="49" t="s">
        <v>575</v>
      </c>
      <c r="B90" s="49" t="s">
        <v>576</v>
      </c>
      <c r="C90" s="49"/>
    </row>
    <row r="91" spans="1:3" s="238" customFormat="1" ht="12.75" hidden="1" outlineLevel="2" x14ac:dyDescent="0.2">
      <c r="A91" s="49" t="s">
        <v>577</v>
      </c>
      <c r="B91" s="49" t="s">
        <v>578</v>
      </c>
      <c r="C91" s="49"/>
    </row>
    <row r="92" spans="1:3" s="238" customFormat="1" ht="12.75" hidden="1" outlineLevel="2" x14ac:dyDescent="0.2">
      <c r="A92" s="49" t="s">
        <v>579</v>
      </c>
      <c r="B92" s="49" t="s">
        <v>580</v>
      </c>
      <c r="C92" s="49"/>
    </row>
    <row r="93" spans="1:3" s="238" customFormat="1" ht="12.75" hidden="1" outlineLevel="2" x14ac:dyDescent="0.2">
      <c r="A93" s="49" t="s">
        <v>581</v>
      </c>
      <c r="B93" s="49" t="s">
        <v>582</v>
      </c>
      <c r="C93" s="49"/>
    </row>
    <row r="94" spans="1:3" s="238" customFormat="1" ht="12.75" hidden="1" outlineLevel="2" x14ac:dyDescent="0.2">
      <c r="A94" s="49" t="s">
        <v>583</v>
      </c>
      <c r="B94" s="49" t="s">
        <v>584</v>
      </c>
      <c r="C94" s="49"/>
    </row>
    <row r="95" spans="1:3" s="238" customFormat="1" ht="12.75" hidden="1" outlineLevel="2" x14ac:dyDescent="0.2">
      <c r="A95" s="49" t="s">
        <v>585</v>
      </c>
      <c r="B95" s="49" t="s">
        <v>586</v>
      </c>
      <c r="C95" s="49"/>
    </row>
    <row r="96" spans="1:3" s="238" customFormat="1" ht="12.75" hidden="1" outlineLevel="2" x14ac:dyDescent="0.2">
      <c r="A96" s="49" t="s">
        <v>581</v>
      </c>
      <c r="B96" s="49" t="s">
        <v>587</v>
      </c>
      <c r="C96" s="49"/>
    </row>
    <row r="97" spans="1:3" s="238" customFormat="1" ht="12.75" hidden="1" outlineLevel="2" x14ac:dyDescent="0.2">
      <c r="A97" s="49" t="s">
        <v>588</v>
      </c>
      <c r="B97" s="49" t="s">
        <v>589</v>
      </c>
      <c r="C97" s="49"/>
    </row>
    <row r="98" spans="1:3" s="238" customFormat="1" ht="12.75" hidden="1" outlineLevel="2" x14ac:dyDescent="0.2">
      <c r="A98" s="49" t="s">
        <v>590</v>
      </c>
      <c r="B98" s="49" t="s">
        <v>591</v>
      </c>
      <c r="C98" s="49"/>
    </row>
    <row r="99" spans="1:3" s="238" customFormat="1" ht="12.75" hidden="1" outlineLevel="2" x14ac:dyDescent="0.2">
      <c r="A99" s="49" t="s">
        <v>592</v>
      </c>
      <c r="B99" s="49" t="s">
        <v>593</v>
      </c>
      <c r="C99" s="49"/>
    </row>
    <row r="100" spans="1:3" s="238" customFormat="1" ht="12.75" hidden="1" outlineLevel="2" x14ac:dyDescent="0.2">
      <c r="A100" s="49" t="s">
        <v>594</v>
      </c>
      <c r="B100" s="49" t="s">
        <v>595</v>
      </c>
      <c r="C100" s="49"/>
    </row>
    <row r="101" spans="1:3" s="238" customFormat="1" ht="12.75" hidden="1" outlineLevel="2" x14ac:dyDescent="0.2">
      <c r="A101" s="49" t="s">
        <v>596</v>
      </c>
      <c r="B101" s="49" t="s">
        <v>597</v>
      </c>
      <c r="C101" s="49"/>
    </row>
    <row r="102" spans="1:3" s="238" customFormat="1" ht="12.75" hidden="1" outlineLevel="2" x14ac:dyDescent="0.2">
      <c r="A102" s="49" t="s">
        <v>598</v>
      </c>
      <c r="B102" s="49" t="s">
        <v>599</v>
      </c>
      <c r="C102" s="49"/>
    </row>
    <row r="103" spans="1:3" s="238" customFormat="1" ht="12.75" hidden="1" outlineLevel="2" x14ac:dyDescent="0.2">
      <c r="A103" s="49" t="s">
        <v>600</v>
      </c>
      <c r="B103" s="49" t="s">
        <v>601</v>
      </c>
      <c r="C103" s="49"/>
    </row>
    <row r="104" spans="1:3" s="238" customFormat="1" ht="12.75" hidden="1" outlineLevel="2" x14ac:dyDescent="0.2">
      <c r="A104" s="49" t="s">
        <v>602</v>
      </c>
      <c r="B104" s="49" t="s">
        <v>603</v>
      </c>
      <c r="C104" s="49"/>
    </row>
    <row r="105" spans="1:3" s="238" customFormat="1" ht="12.75" hidden="1" outlineLevel="2" x14ac:dyDescent="0.2">
      <c r="A105" s="49" t="s">
        <v>604</v>
      </c>
      <c r="B105" s="49" t="s">
        <v>605</v>
      </c>
      <c r="C105" s="49"/>
    </row>
    <row r="106" spans="1:3" s="238" customFormat="1" ht="12.75" hidden="1" outlineLevel="2" x14ac:dyDescent="0.2">
      <c r="A106" s="49" t="s">
        <v>606</v>
      </c>
      <c r="B106" s="49" t="s">
        <v>607</v>
      </c>
      <c r="C106" s="49"/>
    </row>
    <row r="107" spans="1:3" s="238" customFormat="1" ht="12.75" hidden="1" outlineLevel="2" x14ac:dyDescent="0.2">
      <c r="A107" s="49" t="s">
        <v>608</v>
      </c>
      <c r="B107" s="49" t="s">
        <v>609</v>
      </c>
      <c r="C107" s="49"/>
    </row>
    <row r="108" spans="1:3" s="238" customFormat="1" ht="12.75" hidden="1" outlineLevel="2" x14ac:dyDescent="0.2">
      <c r="A108" s="49" t="s">
        <v>610</v>
      </c>
      <c r="B108" s="49" t="s">
        <v>611</v>
      </c>
      <c r="C108" s="49"/>
    </row>
    <row r="109" spans="1:3" s="238" customFormat="1" ht="12.75" hidden="1" outlineLevel="2" x14ac:dyDescent="0.2">
      <c r="A109" s="49" t="s">
        <v>612</v>
      </c>
      <c r="B109" s="49" t="s">
        <v>613</v>
      </c>
      <c r="C109" s="49"/>
    </row>
    <row r="110" spans="1:3" s="238" customFormat="1" ht="12.75" hidden="1" outlineLevel="2" x14ac:dyDescent="0.2">
      <c r="A110" s="49" t="s">
        <v>614</v>
      </c>
      <c r="B110" s="49" t="s">
        <v>615</v>
      </c>
      <c r="C110" s="49"/>
    </row>
    <row r="111" spans="1:3" s="238" customFormat="1" ht="12.75" hidden="1" outlineLevel="1" collapsed="1" x14ac:dyDescent="0.2">
      <c r="A111" s="49" t="s">
        <v>616</v>
      </c>
      <c r="B111" s="49" t="s">
        <v>617</v>
      </c>
      <c r="C111" s="49"/>
    </row>
    <row r="112" spans="1:3" s="238" customFormat="1" ht="12.75" hidden="1" outlineLevel="2" x14ac:dyDescent="0.2">
      <c r="A112" s="49" t="s">
        <v>618</v>
      </c>
      <c r="B112" s="49" t="s">
        <v>619</v>
      </c>
      <c r="C112" s="49"/>
    </row>
    <row r="113" spans="1:3" s="238" customFormat="1" ht="12.75" hidden="1" outlineLevel="2" x14ac:dyDescent="0.2">
      <c r="A113" s="49" t="s">
        <v>620</v>
      </c>
      <c r="B113" s="49" t="s">
        <v>621</v>
      </c>
      <c r="C113" s="49"/>
    </row>
    <row r="114" spans="1:3" s="238" customFormat="1" ht="12.75" hidden="1" outlineLevel="2" x14ac:dyDescent="0.2">
      <c r="A114" s="49" t="s">
        <v>622</v>
      </c>
      <c r="B114" s="49" t="s">
        <v>623</v>
      </c>
      <c r="C114" s="49"/>
    </row>
    <row r="115" spans="1:3" s="238" customFormat="1" ht="12.75" hidden="1" outlineLevel="2" x14ac:dyDescent="0.2">
      <c r="A115" s="49" t="s">
        <v>624</v>
      </c>
      <c r="B115" s="49" t="s">
        <v>625</v>
      </c>
      <c r="C115" s="49"/>
    </row>
    <row r="116" spans="1:3" s="238" customFormat="1" ht="12.75" hidden="1" outlineLevel="2" x14ac:dyDescent="0.2">
      <c r="A116" s="49" t="s">
        <v>626</v>
      </c>
      <c r="B116" s="49" t="s">
        <v>627</v>
      </c>
      <c r="C116" s="49"/>
    </row>
    <row r="117" spans="1:3" s="238" customFormat="1" ht="12.75" hidden="1" outlineLevel="2" x14ac:dyDescent="0.2">
      <c r="A117" s="49" t="s">
        <v>628</v>
      </c>
      <c r="B117" s="49" t="s">
        <v>629</v>
      </c>
      <c r="C117" s="49"/>
    </row>
    <row r="118" spans="1:3" s="238" customFormat="1" ht="12.75" hidden="1" outlineLevel="2" x14ac:dyDescent="0.2">
      <c r="A118" s="49" t="s">
        <v>630</v>
      </c>
      <c r="B118" s="49" t="s">
        <v>631</v>
      </c>
      <c r="C118" s="49"/>
    </row>
    <row r="119" spans="1:3" s="238" customFormat="1" ht="12.75" hidden="1" outlineLevel="2" x14ac:dyDescent="0.2">
      <c r="A119" s="49" t="s">
        <v>632</v>
      </c>
      <c r="B119" s="49" t="s">
        <v>633</v>
      </c>
      <c r="C119" s="49"/>
    </row>
    <row r="120" spans="1:3" s="238" customFormat="1" ht="12.75" hidden="1" outlineLevel="2" x14ac:dyDescent="0.2">
      <c r="A120" s="49" t="s">
        <v>634</v>
      </c>
      <c r="B120" s="49" t="s">
        <v>635</v>
      </c>
      <c r="C120" s="49"/>
    </row>
    <row r="121" spans="1:3" s="238" customFormat="1" ht="12.75" hidden="1" outlineLevel="2" x14ac:dyDescent="0.2">
      <c r="A121" s="49" t="s">
        <v>636</v>
      </c>
      <c r="B121" s="49" t="s">
        <v>637</v>
      </c>
      <c r="C121" s="49"/>
    </row>
    <row r="122" spans="1:3" s="238" customFormat="1" ht="12.75" hidden="1" outlineLevel="2" x14ac:dyDescent="0.2">
      <c r="A122" s="49" t="s">
        <v>638</v>
      </c>
      <c r="B122" s="49" t="s">
        <v>639</v>
      </c>
      <c r="C122" s="49"/>
    </row>
    <row r="123" spans="1:3" s="238" customFormat="1" ht="12.75" hidden="1" outlineLevel="2" x14ac:dyDescent="0.2">
      <c r="A123" s="49" t="s">
        <v>640</v>
      </c>
      <c r="B123" s="49" t="s">
        <v>641</v>
      </c>
      <c r="C123" s="49"/>
    </row>
    <row r="124" spans="1:3" s="238" customFormat="1" ht="12.75" hidden="1" outlineLevel="1" collapsed="1" x14ac:dyDescent="0.2">
      <c r="A124" s="49" t="s">
        <v>642</v>
      </c>
      <c r="B124" s="49" t="s">
        <v>643</v>
      </c>
      <c r="C124" s="49"/>
    </row>
    <row r="125" spans="1:3" s="238" customFormat="1" ht="12.75" hidden="1" outlineLevel="2" x14ac:dyDescent="0.2">
      <c r="A125" s="49" t="s">
        <v>644</v>
      </c>
      <c r="B125" s="49" t="s">
        <v>645</v>
      </c>
      <c r="C125" s="49"/>
    </row>
    <row r="126" spans="1:3" s="238" customFormat="1" ht="12.75" hidden="1" outlineLevel="2" x14ac:dyDescent="0.2">
      <c r="A126" s="49" t="s">
        <v>646</v>
      </c>
      <c r="B126" s="49" t="s">
        <v>647</v>
      </c>
      <c r="C126" s="49"/>
    </row>
    <row r="127" spans="1:3" s="238" customFormat="1" ht="12.75" hidden="1" outlineLevel="2" x14ac:dyDescent="0.2">
      <c r="A127" s="49" t="s">
        <v>648</v>
      </c>
      <c r="B127" s="49" t="s">
        <v>649</v>
      </c>
      <c r="C127" s="49"/>
    </row>
    <row r="128" spans="1:3" s="238" customFormat="1" ht="12.75" hidden="1" outlineLevel="2" x14ac:dyDescent="0.2">
      <c r="A128" s="49" t="s">
        <v>650</v>
      </c>
      <c r="B128" s="49" t="s">
        <v>651</v>
      </c>
      <c r="C128" s="49"/>
    </row>
    <row r="129" spans="1:3" s="238" customFormat="1" ht="12.75" hidden="1" outlineLevel="2" x14ac:dyDescent="0.2">
      <c r="A129" s="49" t="s">
        <v>652</v>
      </c>
      <c r="B129" s="49" t="s">
        <v>653</v>
      </c>
      <c r="C129" s="49"/>
    </row>
    <row r="130" spans="1:3" s="238" customFormat="1" ht="12.75" hidden="1" outlineLevel="2" x14ac:dyDescent="0.2">
      <c r="A130" s="49" t="s">
        <v>654</v>
      </c>
      <c r="B130" s="49" t="s">
        <v>655</v>
      </c>
      <c r="C130" s="49"/>
    </row>
    <row r="131" spans="1:3" s="238" customFormat="1" ht="12.75" hidden="1" outlineLevel="2" x14ac:dyDescent="0.2">
      <c r="A131" s="49" t="s">
        <v>656</v>
      </c>
      <c r="B131" s="49" t="s">
        <v>655</v>
      </c>
      <c r="C131" s="49"/>
    </row>
    <row r="132" spans="1:3" s="238" customFormat="1" ht="12.75" hidden="1" outlineLevel="2" x14ac:dyDescent="0.2">
      <c r="A132" s="49" t="s">
        <v>657</v>
      </c>
      <c r="B132" s="49" t="s">
        <v>658</v>
      </c>
      <c r="C132" s="49"/>
    </row>
    <row r="133" spans="1:3" s="238" customFormat="1" ht="12.75" hidden="1" outlineLevel="2" x14ac:dyDescent="0.2">
      <c r="A133" s="49" t="s">
        <v>659</v>
      </c>
      <c r="B133" s="49" t="s">
        <v>660</v>
      </c>
      <c r="C133" s="49"/>
    </row>
    <row r="134" spans="1:3" s="238" customFormat="1" ht="12.75" hidden="1" outlineLevel="2" x14ac:dyDescent="0.2">
      <c r="A134" s="49" t="s">
        <v>661</v>
      </c>
      <c r="B134" s="49" t="s">
        <v>662</v>
      </c>
      <c r="C134" s="49"/>
    </row>
    <row r="135" spans="1:3" s="238" customFormat="1" ht="12.75" hidden="1" outlineLevel="2" x14ac:dyDescent="0.2">
      <c r="A135" s="49" t="s">
        <v>663</v>
      </c>
      <c r="B135" s="49" t="s">
        <v>664</v>
      </c>
      <c r="C135" s="49"/>
    </row>
    <row r="136" spans="1:3" s="238" customFormat="1" ht="12.75" hidden="1" outlineLevel="2" x14ac:dyDescent="0.2">
      <c r="A136" s="49" t="s">
        <v>665</v>
      </c>
      <c r="B136" s="49" t="s">
        <v>666</v>
      </c>
      <c r="C136" s="49"/>
    </row>
    <row r="137" spans="1:3" s="238" customFormat="1" ht="12.75" hidden="1" outlineLevel="2" x14ac:dyDescent="0.2">
      <c r="A137" s="49" t="s">
        <v>667</v>
      </c>
      <c r="B137" s="49" t="s">
        <v>668</v>
      </c>
      <c r="C137" s="49"/>
    </row>
    <row r="138" spans="1:3" s="238" customFormat="1" ht="12.75" hidden="1" outlineLevel="2" x14ac:dyDescent="0.2">
      <c r="A138" s="49" t="s">
        <v>669</v>
      </c>
      <c r="B138" s="49" t="s">
        <v>670</v>
      </c>
      <c r="C138" s="49"/>
    </row>
    <row r="139" spans="1:3" s="238" customFormat="1" ht="12.75" hidden="1" outlineLevel="2" x14ac:dyDescent="0.2">
      <c r="A139" s="49" t="s">
        <v>671</v>
      </c>
      <c r="B139" s="49" t="s">
        <v>672</v>
      </c>
      <c r="C139" s="49"/>
    </row>
    <row r="140" spans="1:3" s="238" customFormat="1" ht="12.75" hidden="1" outlineLevel="2" x14ac:dyDescent="0.2">
      <c r="A140" s="49" t="s">
        <v>673</v>
      </c>
      <c r="B140" s="49" t="s">
        <v>674</v>
      </c>
      <c r="C140" s="49"/>
    </row>
    <row r="141" spans="1:3" s="238" customFormat="1" ht="12.75" hidden="1" outlineLevel="2" x14ac:dyDescent="0.2">
      <c r="A141" s="49" t="s">
        <v>675</v>
      </c>
      <c r="B141" s="49" t="s">
        <v>676</v>
      </c>
      <c r="C141" s="49"/>
    </row>
    <row r="142" spans="1:3" s="238" customFormat="1" ht="12.75" hidden="1" outlineLevel="2" x14ac:dyDescent="0.2">
      <c r="A142" s="49" t="s">
        <v>677</v>
      </c>
      <c r="B142" s="49" t="s">
        <v>678</v>
      </c>
      <c r="C142" s="49"/>
    </row>
    <row r="143" spans="1:3" s="238" customFormat="1" ht="12.75" hidden="1" outlineLevel="2" x14ac:dyDescent="0.2">
      <c r="A143" s="49" t="s">
        <v>679</v>
      </c>
      <c r="B143" s="49" t="s">
        <v>680</v>
      </c>
      <c r="C143" s="49"/>
    </row>
    <row r="144" spans="1:3" s="238" customFormat="1" ht="12.75" hidden="1" outlineLevel="2" x14ac:dyDescent="0.2">
      <c r="A144" s="49" t="s">
        <v>681</v>
      </c>
      <c r="B144" s="49" t="s">
        <v>682</v>
      </c>
      <c r="C144" s="49"/>
    </row>
    <row r="145" spans="1:3" s="238" customFormat="1" ht="12.75" hidden="1" outlineLevel="2" x14ac:dyDescent="0.2">
      <c r="A145" s="49" t="s">
        <v>683</v>
      </c>
      <c r="B145" s="49" t="s">
        <v>684</v>
      </c>
      <c r="C145" s="49"/>
    </row>
    <row r="146" spans="1:3" s="238" customFormat="1" ht="12.75" hidden="1" outlineLevel="2" x14ac:dyDescent="0.2">
      <c r="A146" s="49" t="s">
        <v>685</v>
      </c>
      <c r="B146" s="49" t="s">
        <v>686</v>
      </c>
      <c r="C146" s="49"/>
    </row>
    <row r="147" spans="1:3" s="238" customFormat="1" ht="12.75" hidden="1" outlineLevel="2" x14ac:dyDescent="0.2">
      <c r="A147" s="49" t="s">
        <v>687</v>
      </c>
      <c r="B147" s="49" t="s">
        <v>688</v>
      </c>
      <c r="C147" s="49"/>
    </row>
    <row r="148" spans="1:3" s="238" customFormat="1" ht="12.75" hidden="1" outlineLevel="2" x14ac:dyDescent="0.2">
      <c r="A148" s="49" t="s">
        <v>689</v>
      </c>
      <c r="B148" s="49" t="s">
        <v>690</v>
      </c>
      <c r="C148" s="49"/>
    </row>
    <row r="149" spans="1:3" s="238" customFormat="1" ht="12.75" hidden="1" outlineLevel="2" x14ac:dyDescent="0.2">
      <c r="A149" s="49" t="s">
        <v>691</v>
      </c>
      <c r="B149" s="49" t="s">
        <v>692</v>
      </c>
      <c r="C149" s="49"/>
    </row>
    <row r="150" spans="1:3" s="238" customFormat="1" ht="12.75" hidden="1" outlineLevel="1" collapsed="1" x14ac:dyDescent="0.2">
      <c r="A150" s="49" t="s">
        <v>693</v>
      </c>
      <c r="B150" s="49" t="s">
        <v>694</v>
      </c>
      <c r="C150" s="49"/>
    </row>
    <row r="151" spans="1:3" s="238" customFormat="1" ht="12.75" hidden="1" outlineLevel="2" x14ac:dyDescent="0.2">
      <c r="A151" s="49" t="s">
        <v>695</v>
      </c>
      <c r="B151" s="49" t="s">
        <v>696</v>
      </c>
      <c r="C151" s="49"/>
    </row>
    <row r="152" spans="1:3" s="238" customFormat="1" ht="12.75" hidden="1" outlineLevel="2" x14ac:dyDescent="0.2">
      <c r="A152" s="49" t="s">
        <v>697</v>
      </c>
      <c r="B152" s="49" t="s">
        <v>698</v>
      </c>
      <c r="C152" s="49"/>
    </row>
    <row r="153" spans="1:3" s="238" customFormat="1" ht="12.75" hidden="1" outlineLevel="1" collapsed="1" x14ac:dyDescent="0.2">
      <c r="A153" s="49" t="s">
        <v>699</v>
      </c>
      <c r="B153" s="49" t="s">
        <v>700</v>
      </c>
      <c r="C153" s="49"/>
    </row>
    <row r="154" spans="1:3" s="238" customFormat="1" ht="12.75" hidden="1" outlineLevel="2" x14ac:dyDescent="0.2">
      <c r="A154" s="49" t="s">
        <v>701</v>
      </c>
      <c r="B154" s="49" t="s">
        <v>702</v>
      </c>
      <c r="C154" s="49"/>
    </row>
    <row r="155" spans="1:3" s="238" customFormat="1" ht="12.75" hidden="1" outlineLevel="2" x14ac:dyDescent="0.2">
      <c r="A155" s="49" t="s">
        <v>703</v>
      </c>
      <c r="B155" s="49" t="s">
        <v>704</v>
      </c>
      <c r="C155" s="49"/>
    </row>
    <row r="156" spans="1:3" s="238" customFormat="1" ht="12.75" hidden="1" outlineLevel="2" x14ac:dyDescent="0.2">
      <c r="A156" s="49" t="s">
        <v>705</v>
      </c>
      <c r="B156" s="49" t="s">
        <v>706</v>
      </c>
      <c r="C156" s="49"/>
    </row>
    <row r="157" spans="1:3" s="238" customFormat="1" ht="12.75" hidden="1" outlineLevel="2" x14ac:dyDescent="0.2">
      <c r="A157" s="49" t="s">
        <v>707</v>
      </c>
      <c r="B157" s="49" t="s">
        <v>708</v>
      </c>
      <c r="C157" s="49"/>
    </row>
    <row r="158" spans="1:3" s="238" customFormat="1" ht="12.75" hidden="1" outlineLevel="2" x14ac:dyDescent="0.2">
      <c r="A158" s="49" t="s">
        <v>709</v>
      </c>
      <c r="B158" s="49" t="s">
        <v>710</v>
      </c>
      <c r="C158" s="49"/>
    </row>
    <row r="159" spans="1:3" s="238" customFormat="1" ht="12.75" hidden="1" outlineLevel="2" x14ac:dyDescent="0.2">
      <c r="A159" s="49" t="s">
        <v>711</v>
      </c>
      <c r="B159" s="49" t="s">
        <v>712</v>
      </c>
      <c r="C159" s="49"/>
    </row>
    <row r="160" spans="1:3" s="238" customFormat="1" ht="12.75" hidden="1" outlineLevel="2" x14ac:dyDescent="0.2">
      <c r="A160" s="49" t="s">
        <v>713</v>
      </c>
      <c r="B160" s="49" t="s">
        <v>714</v>
      </c>
      <c r="C160" s="49"/>
    </row>
    <row r="161" spans="1:3" s="238" customFormat="1" ht="12.75" hidden="1" outlineLevel="2" x14ac:dyDescent="0.2">
      <c r="A161" s="49" t="s">
        <v>715</v>
      </c>
      <c r="B161" s="49" t="s">
        <v>716</v>
      </c>
      <c r="C161" s="49"/>
    </row>
    <row r="162" spans="1:3" s="238" customFormat="1" ht="12.75" hidden="1" outlineLevel="2" x14ac:dyDescent="0.2">
      <c r="A162" s="49" t="s">
        <v>717</v>
      </c>
      <c r="B162" s="49" t="s">
        <v>718</v>
      </c>
      <c r="C162" s="49"/>
    </row>
    <row r="163" spans="1:3" s="238" customFormat="1" ht="12.75" hidden="1" outlineLevel="2" x14ac:dyDescent="0.2">
      <c r="A163" s="49" t="s">
        <v>719</v>
      </c>
      <c r="B163" s="49" t="s">
        <v>720</v>
      </c>
      <c r="C163" s="49"/>
    </row>
    <row r="164" spans="1:3" s="238" customFormat="1" ht="12.75" hidden="1" outlineLevel="2" x14ac:dyDescent="0.2">
      <c r="A164" s="49" t="s">
        <v>721</v>
      </c>
      <c r="B164" s="49" t="s">
        <v>722</v>
      </c>
      <c r="C164" s="49"/>
    </row>
    <row r="165" spans="1:3" s="238" customFormat="1" ht="12.75" hidden="1" outlineLevel="2" x14ac:dyDescent="0.2">
      <c r="A165" s="49" t="s">
        <v>723</v>
      </c>
      <c r="B165" s="49" t="s">
        <v>724</v>
      </c>
      <c r="C165" s="49"/>
    </row>
    <row r="166" spans="1:3" s="238" customFormat="1" ht="12.75" collapsed="1" x14ac:dyDescent="0.2">
      <c r="A166" s="85" t="s">
        <v>725</v>
      </c>
      <c r="B166" s="85" t="s">
        <v>726</v>
      </c>
      <c r="C166" s="85"/>
    </row>
    <row r="167" spans="1:3" s="238" customFormat="1" ht="12.75" hidden="1" outlineLevel="1" x14ac:dyDescent="0.2">
      <c r="A167" s="49" t="s">
        <v>727</v>
      </c>
      <c r="B167" s="49" t="s">
        <v>68</v>
      </c>
      <c r="C167" s="49"/>
    </row>
    <row r="168" spans="1:3" s="238" customFormat="1" ht="12.75" hidden="1" outlineLevel="2" x14ac:dyDescent="0.2">
      <c r="A168" s="49" t="s">
        <v>728</v>
      </c>
      <c r="B168" s="49" t="s">
        <v>729</v>
      </c>
      <c r="C168" s="49"/>
    </row>
    <row r="169" spans="1:3" s="238" customFormat="1" ht="12.75" hidden="1" outlineLevel="2" x14ac:dyDescent="0.2">
      <c r="A169" s="49" t="s">
        <v>730</v>
      </c>
      <c r="B169" s="49" t="s">
        <v>731</v>
      </c>
      <c r="C169" s="49"/>
    </row>
    <row r="170" spans="1:3" s="238" customFormat="1" ht="12.75" hidden="1" outlineLevel="2" x14ac:dyDescent="0.2">
      <c r="A170" s="49" t="s">
        <v>732</v>
      </c>
      <c r="B170" s="49" t="s">
        <v>733</v>
      </c>
      <c r="C170" s="49"/>
    </row>
    <row r="171" spans="1:3" s="238" customFormat="1" ht="12.75" hidden="1" outlineLevel="2" x14ac:dyDescent="0.2">
      <c r="A171" s="49" t="s">
        <v>734</v>
      </c>
      <c r="B171" s="49" t="s">
        <v>735</v>
      </c>
      <c r="C171" s="49"/>
    </row>
    <row r="172" spans="1:3" s="238" customFormat="1" ht="12.75" hidden="1" outlineLevel="2" x14ac:dyDescent="0.2">
      <c r="A172" s="49" t="s">
        <v>736</v>
      </c>
      <c r="B172" s="49" t="s">
        <v>737</v>
      </c>
      <c r="C172" s="49"/>
    </row>
    <row r="173" spans="1:3" s="238" customFormat="1" ht="12.75" hidden="1" outlineLevel="2" x14ac:dyDescent="0.2">
      <c r="A173" s="49" t="s">
        <v>738</v>
      </c>
      <c r="B173" s="49" t="s">
        <v>739</v>
      </c>
      <c r="C173" s="49"/>
    </row>
    <row r="174" spans="1:3" s="238" customFormat="1" ht="12.75" hidden="1" outlineLevel="2" x14ac:dyDescent="0.2">
      <c r="A174" s="49" t="s">
        <v>740</v>
      </c>
      <c r="B174" s="49" t="s">
        <v>741</v>
      </c>
      <c r="C174" s="49"/>
    </row>
    <row r="175" spans="1:3" s="238" customFormat="1" ht="12.75" hidden="1" outlineLevel="2" x14ac:dyDescent="0.2">
      <c r="A175" s="49" t="s">
        <v>742</v>
      </c>
      <c r="B175" s="49" t="s">
        <v>743</v>
      </c>
      <c r="C175" s="49"/>
    </row>
    <row r="176" spans="1:3" s="238" customFormat="1" ht="12.75" hidden="1" outlineLevel="2" x14ac:dyDescent="0.2">
      <c r="A176" s="49" t="s">
        <v>744</v>
      </c>
      <c r="B176" s="49" t="s">
        <v>745</v>
      </c>
      <c r="C176" s="49"/>
    </row>
    <row r="177" spans="1:3" s="238" customFormat="1" ht="12.75" hidden="1" outlineLevel="2" x14ac:dyDescent="0.2">
      <c r="A177" s="49" t="s">
        <v>746</v>
      </c>
      <c r="B177" s="49" t="s">
        <v>747</v>
      </c>
      <c r="C177" s="49"/>
    </row>
    <row r="178" spans="1:3" s="238" customFormat="1" ht="12.75" hidden="1" outlineLevel="2" x14ac:dyDescent="0.2">
      <c r="A178" s="49" t="s">
        <v>748</v>
      </c>
      <c r="B178" s="49" t="s">
        <v>749</v>
      </c>
      <c r="C178" s="49"/>
    </row>
    <row r="179" spans="1:3" s="238" customFormat="1" ht="12.75" hidden="1" outlineLevel="2" x14ac:dyDescent="0.2">
      <c r="A179" s="49" t="s">
        <v>750</v>
      </c>
      <c r="B179" s="49" t="s">
        <v>751</v>
      </c>
      <c r="C179" s="49"/>
    </row>
    <row r="180" spans="1:3" s="238" customFormat="1" ht="12.75" hidden="1" outlineLevel="2" x14ac:dyDescent="0.2">
      <c r="A180" s="49" t="s">
        <v>752</v>
      </c>
      <c r="B180" s="49" t="s">
        <v>753</v>
      </c>
      <c r="C180" s="49"/>
    </row>
    <row r="181" spans="1:3" s="238" customFormat="1" ht="12.75" hidden="1" outlineLevel="2" x14ac:dyDescent="0.2">
      <c r="A181" s="49" t="s">
        <v>754</v>
      </c>
      <c r="B181" s="49" t="s">
        <v>755</v>
      </c>
      <c r="C181" s="49"/>
    </row>
    <row r="182" spans="1:3" s="238" customFormat="1" ht="12.75" hidden="1" outlineLevel="2" x14ac:dyDescent="0.2">
      <c r="A182" s="49" t="s">
        <v>756</v>
      </c>
      <c r="B182" s="49" t="s">
        <v>757</v>
      </c>
      <c r="C182" s="49"/>
    </row>
    <row r="183" spans="1:3" s="238" customFormat="1" ht="12.75" hidden="1" outlineLevel="2" x14ac:dyDescent="0.2">
      <c r="A183" s="49" t="s">
        <v>758</v>
      </c>
      <c r="B183" s="49" t="s">
        <v>759</v>
      </c>
      <c r="C183" s="49"/>
    </row>
    <row r="184" spans="1:3" s="238" customFormat="1" ht="12.75" hidden="1" outlineLevel="2" x14ac:dyDescent="0.2">
      <c r="A184" s="49" t="s">
        <v>760</v>
      </c>
      <c r="B184" s="49" t="s">
        <v>761</v>
      </c>
      <c r="C184" s="49"/>
    </row>
    <row r="185" spans="1:3" s="238" customFormat="1" ht="12.75" hidden="1" outlineLevel="2" x14ac:dyDescent="0.2">
      <c r="A185" s="49" t="s">
        <v>762</v>
      </c>
      <c r="B185" s="49" t="s">
        <v>763</v>
      </c>
      <c r="C185" s="49"/>
    </row>
    <row r="186" spans="1:3" s="238" customFormat="1" ht="12.75" hidden="1" outlineLevel="2" x14ac:dyDescent="0.2">
      <c r="A186" s="49" t="s">
        <v>764</v>
      </c>
      <c r="B186" s="49" t="s">
        <v>765</v>
      </c>
      <c r="C186" s="49"/>
    </row>
    <row r="187" spans="1:3" s="238" customFormat="1" ht="12.75" hidden="1" outlineLevel="2" x14ac:dyDescent="0.2">
      <c r="A187" s="49" t="s">
        <v>766</v>
      </c>
      <c r="B187" s="49" t="s">
        <v>767</v>
      </c>
      <c r="C187" s="49"/>
    </row>
    <row r="188" spans="1:3" s="238" customFormat="1" ht="12.75" hidden="1" outlineLevel="2" x14ac:dyDescent="0.2">
      <c r="A188" s="49" t="s">
        <v>768</v>
      </c>
      <c r="B188" s="49" t="s">
        <v>769</v>
      </c>
      <c r="C188" s="49"/>
    </row>
    <row r="189" spans="1:3" s="238" customFormat="1" ht="12.75" hidden="1" outlineLevel="1" collapsed="1" x14ac:dyDescent="0.2">
      <c r="A189" s="49" t="s">
        <v>770</v>
      </c>
      <c r="B189" s="49" t="s">
        <v>70</v>
      </c>
      <c r="C189" s="49"/>
    </row>
    <row r="190" spans="1:3" s="238" customFormat="1" ht="12.75" hidden="1" outlineLevel="2" x14ac:dyDescent="0.2">
      <c r="A190" s="49" t="s">
        <v>771</v>
      </c>
      <c r="B190" s="49" t="s">
        <v>772</v>
      </c>
      <c r="C190" s="49"/>
    </row>
    <row r="191" spans="1:3" s="238" customFormat="1" ht="12.75" hidden="1" outlineLevel="2" x14ac:dyDescent="0.2">
      <c r="A191" s="49" t="s">
        <v>773</v>
      </c>
      <c r="B191" s="49" t="s">
        <v>774</v>
      </c>
      <c r="C191" s="49"/>
    </row>
    <row r="192" spans="1:3" s="238" customFormat="1" ht="12.75" hidden="1" outlineLevel="2" x14ac:dyDescent="0.2">
      <c r="A192" s="49" t="s">
        <v>775</v>
      </c>
      <c r="B192" s="49" t="s">
        <v>776</v>
      </c>
      <c r="C192" s="49"/>
    </row>
    <row r="193" spans="1:3" s="238" customFormat="1" ht="12.75" hidden="1" outlineLevel="2" x14ac:dyDescent="0.2">
      <c r="A193" s="49" t="s">
        <v>777</v>
      </c>
      <c r="B193" s="49" t="s">
        <v>778</v>
      </c>
      <c r="C193" s="49"/>
    </row>
    <row r="194" spans="1:3" s="238" customFormat="1" ht="12.75" hidden="1" outlineLevel="2" x14ac:dyDescent="0.2">
      <c r="A194" s="49" t="s">
        <v>779</v>
      </c>
      <c r="B194" s="49" t="s">
        <v>780</v>
      </c>
      <c r="C194" s="49"/>
    </row>
    <row r="195" spans="1:3" s="238" customFormat="1" ht="12.75" hidden="1" outlineLevel="2" x14ac:dyDescent="0.2">
      <c r="A195" s="49" t="s">
        <v>781</v>
      </c>
      <c r="B195" s="49" t="s">
        <v>782</v>
      </c>
      <c r="C195" s="49"/>
    </row>
    <row r="196" spans="1:3" s="238" customFormat="1" ht="12.75" hidden="1" outlineLevel="2" x14ac:dyDescent="0.2">
      <c r="A196" s="49" t="s">
        <v>783</v>
      </c>
      <c r="B196" s="49" t="s">
        <v>784</v>
      </c>
      <c r="C196" s="49"/>
    </row>
    <row r="197" spans="1:3" s="238" customFormat="1" ht="12.75" hidden="1" outlineLevel="2" x14ac:dyDescent="0.2">
      <c r="A197" s="49" t="s">
        <v>785</v>
      </c>
      <c r="B197" s="49" t="s">
        <v>786</v>
      </c>
      <c r="C197" s="49"/>
    </row>
    <row r="198" spans="1:3" s="238" customFormat="1" ht="12.75" hidden="1" outlineLevel="2" x14ac:dyDescent="0.2">
      <c r="A198" s="49" t="s">
        <v>787</v>
      </c>
      <c r="B198" s="49" t="s">
        <v>788</v>
      </c>
      <c r="C198" s="49"/>
    </row>
    <row r="199" spans="1:3" s="238" customFormat="1" ht="12.75" hidden="1" outlineLevel="2" x14ac:dyDescent="0.2">
      <c r="A199" s="49" t="s">
        <v>789</v>
      </c>
      <c r="B199" s="49" t="s">
        <v>790</v>
      </c>
      <c r="C199" s="49"/>
    </row>
    <row r="200" spans="1:3" s="238" customFormat="1" ht="12.75" hidden="1" outlineLevel="2" x14ac:dyDescent="0.2">
      <c r="A200" s="49" t="s">
        <v>791</v>
      </c>
      <c r="B200" s="49" t="s">
        <v>792</v>
      </c>
      <c r="C200" s="49"/>
    </row>
    <row r="201" spans="1:3" s="238" customFormat="1" ht="12.75" hidden="1" outlineLevel="2" x14ac:dyDescent="0.2">
      <c r="A201" s="49" t="s">
        <v>793</v>
      </c>
      <c r="B201" s="49" t="s">
        <v>794</v>
      </c>
      <c r="C201" s="49"/>
    </row>
    <row r="202" spans="1:3" s="238" customFormat="1" ht="12.75" hidden="1" outlineLevel="2" x14ac:dyDescent="0.2">
      <c r="A202" s="49" t="s">
        <v>795</v>
      </c>
      <c r="B202" s="49" t="s">
        <v>796</v>
      </c>
      <c r="C202" s="49"/>
    </row>
    <row r="203" spans="1:3" s="238" customFormat="1" ht="12.75" hidden="1" outlineLevel="2" x14ac:dyDescent="0.2">
      <c r="A203" s="49" t="s">
        <v>797</v>
      </c>
      <c r="B203" s="49" t="s">
        <v>798</v>
      </c>
      <c r="C203" s="49"/>
    </row>
    <row r="204" spans="1:3" s="238" customFormat="1" ht="12.75" hidden="1" outlineLevel="2" x14ac:dyDescent="0.2">
      <c r="A204" s="49" t="s">
        <v>799</v>
      </c>
      <c r="B204" s="49" t="s">
        <v>800</v>
      </c>
      <c r="C204" s="49"/>
    </row>
    <row r="205" spans="1:3" s="238" customFormat="1" ht="12.75" hidden="1" outlineLevel="2" x14ac:dyDescent="0.2">
      <c r="A205" s="49" t="s">
        <v>801</v>
      </c>
      <c r="B205" s="49" t="s">
        <v>802</v>
      </c>
      <c r="C205" s="49"/>
    </row>
    <row r="206" spans="1:3" s="238" customFormat="1" ht="12.75" hidden="1" outlineLevel="2" x14ac:dyDescent="0.2">
      <c r="A206" s="49" t="s">
        <v>803</v>
      </c>
      <c r="B206" s="49" t="s">
        <v>804</v>
      </c>
      <c r="C206" s="49"/>
    </row>
    <row r="207" spans="1:3" s="238" customFormat="1" ht="12.75" hidden="1" outlineLevel="2" x14ac:dyDescent="0.2">
      <c r="A207" s="49" t="s">
        <v>805</v>
      </c>
      <c r="B207" s="49" t="s">
        <v>806</v>
      </c>
      <c r="C207" s="49"/>
    </row>
    <row r="208" spans="1:3" s="238" customFormat="1" ht="12.75" hidden="1" outlineLevel="1" collapsed="1" x14ac:dyDescent="0.2">
      <c r="A208" s="49" t="s">
        <v>807</v>
      </c>
      <c r="B208" s="49" t="s">
        <v>808</v>
      </c>
      <c r="C208" s="49"/>
    </row>
    <row r="209" spans="1:3" s="238" customFormat="1" ht="12.75" hidden="1" outlineLevel="1" x14ac:dyDescent="0.2">
      <c r="A209" s="49" t="s">
        <v>809</v>
      </c>
      <c r="B209" s="49" t="s">
        <v>72</v>
      </c>
      <c r="C209" s="49"/>
    </row>
    <row r="210" spans="1:3" s="238" customFormat="1" ht="12.75" hidden="1" outlineLevel="2" x14ac:dyDescent="0.2">
      <c r="A210" s="49" t="s">
        <v>810</v>
      </c>
      <c r="B210" s="49" t="s">
        <v>811</v>
      </c>
      <c r="C210" s="49"/>
    </row>
    <row r="211" spans="1:3" s="238" customFormat="1" ht="12.75" hidden="1" outlineLevel="2" x14ac:dyDescent="0.2">
      <c r="A211" s="49" t="s">
        <v>812</v>
      </c>
      <c r="B211" s="49" t="s">
        <v>813</v>
      </c>
      <c r="C211" s="49"/>
    </row>
    <row r="212" spans="1:3" s="238" customFormat="1" ht="12.75" hidden="1" outlineLevel="2" x14ac:dyDescent="0.2">
      <c r="A212" s="49" t="s">
        <v>814</v>
      </c>
      <c r="B212" s="49" t="s">
        <v>815</v>
      </c>
      <c r="C212" s="49"/>
    </row>
    <row r="213" spans="1:3" s="238" customFormat="1" ht="12.75" hidden="1" outlineLevel="2" x14ac:dyDescent="0.2">
      <c r="A213" s="49" t="s">
        <v>816</v>
      </c>
      <c r="B213" s="49" t="s">
        <v>817</v>
      </c>
      <c r="C213" s="49"/>
    </row>
    <row r="214" spans="1:3" s="238" customFormat="1" ht="12.75" hidden="1" outlineLevel="2" x14ac:dyDescent="0.2">
      <c r="A214" s="49" t="s">
        <v>818</v>
      </c>
      <c r="B214" s="49" t="s">
        <v>819</v>
      </c>
      <c r="C214" s="49"/>
    </row>
    <row r="215" spans="1:3" s="238" customFormat="1" ht="12.75" hidden="1" outlineLevel="2" x14ac:dyDescent="0.2">
      <c r="A215" s="49" t="s">
        <v>820</v>
      </c>
      <c r="B215" s="49" t="s">
        <v>821</v>
      </c>
      <c r="C215" s="49"/>
    </row>
    <row r="216" spans="1:3" s="238" customFormat="1" ht="12.75" hidden="1" outlineLevel="2" x14ac:dyDescent="0.2">
      <c r="A216" s="49" t="s">
        <v>822</v>
      </c>
      <c r="B216" s="49" t="s">
        <v>813</v>
      </c>
      <c r="C216" s="49"/>
    </row>
    <row r="217" spans="1:3" s="238" customFormat="1" ht="12.75" hidden="1" outlineLevel="2" x14ac:dyDescent="0.2">
      <c r="A217" s="49" t="s">
        <v>823</v>
      </c>
      <c r="B217" s="49" t="s">
        <v>815</v>
      </c>
      <c r="C217" s="49"/>
    </row>
    <row r="218" spans="1:3" s="238" customFormat="1" ht="12.75" hidden="1" outlineLevel="2" x14ac:dyDescent="0.2">
      <c r="A218" s="49" t="s">
        <v>824</v>
      </c>
      <c r="B218" s="49" t="s">
        <v>825</v>
      </c>
      <c r="C218" s="49"/>
    </row>
    <row r="219" spans="1:3" s="238" customFormat="1" ht="12.75" hidden="1" outlineLevel="1" collapsed="1" x14ac:dyDescent="0.2">
      <c r="A219" s="49" t="s">
        <v>826</v>
      </c>
      <c r="B219" s="49" t="s">
        <v>827</v>
      </c>
      <c r="C219" s="49"/>
    </row>
    <row r="220" spans="1:3" s="238" customFormat="1" ht="12.75" hidden="1" outlineLevel="2" x14ac:dyDescent="0.2">
      <c r="A220" s="49" t="s">
        <v>828</v>
      </c>
      <c r="B220" s="49" t="s">
        <v>829</v>
      </c>
      <c r="C220" s="49"/>
    </row>
    <row r="221" spans="1:3" s="238" customFormat="1" ht="12.75" hidden="1" outlineLevel="2" x14ac:dyDescent="0.2">
      <c r="A221" s="49" t="s">
        <v>830</v>
      </c>
      <c r="B221" s="49" t="s">
        <v>831</v>
      </c>
      <c r="C221" s="49"/>
    </row>
    <row r="222" spans="1:3" s="238" customFormat="1" ht="12.75" hidden="1" outlineLevel="2" x14ac:dyDescent="0.2">
      <c r="A222" s="49" t="s">
        <v>832</v>
      </c>
      <c r="B222" s="49" t="s">
        <v>833</v>
      </c>
      <c r="C222" s="49"/>
    </row>
    <row r="223" spans="1:3" s="238" customFormat="1" ht="12.75" hidden="1" outlineLevel="2" x14ac:dyDescent="0.2">
      <c r="A223" s="49" t="s">
        <v>834</v>
      </c>
      <c r="B223" s="49" t="s">
        <v>835</v>
      </c>
      <c r="C223" s="49"/>
    </row>
    <row r="224" spans="1:3" s="238" customFormat="1" ht="12.75" hidden="1" outlineLevel="1" collapsed="1" x14ac:dyDescent="0.2">
      <c r="A224" s="49" t="s">
        <v>836</v>
      </c>
      <c r="B224" s="49" t="s">
        <v>837</v>
      </c>
      <c r="C224" s="49"/>
    </row>
    <row r="225" spans="1:3" s="238" customFormat="1" ht="12.75" hidden="1" outlineLevel="2" x14ac:dyDescent="0.2">
      <c r="A225" s="49" t="s">
        <v>838</v>
      </c>
      <c r="B225" s="49" t="s">
        <v>839</v>
      </c>
      <c r="C225" s="49"/>
    </row>
    <row r="226" spans="1:3" s="238" customFormat="1" ht="12.75" hidden="1" outlineLevel="2" x14ac:dyDescent="0.2">
      <c r="A226" s="49" t="s">
        <v>840</v>
      </c>
      <c r="B226" s="49" t="s">
        <v>841</v>
      </c>
      <c r="C226" s="49"/>
    </row>
    <row r="227" spans="1:3" s="238" customFormat="1" ht="12.75" hidden="1" outlineLevel="2" x14ac:dyDescent="0.2">
      <c r="A227" s="49" t="s">
        <v>842</v>
      </c>
      <c r="B227" s="49" t="s">
        <v>843</v>
      </c>
      <c r="C227" s="49"/>
    </row>
    <row r="228" spans="1:3" s="238" customFormat="1" ht="12.75" hidden="1" outlineLevel="2" x14ac:dyDescent="0.2">
      <c r="A228" s="49" t="s">
        <v>844</v>
      </c>
      <c r="B228" s="49" t="s">
        <v>845</v>
      </c>
      <c r="C228" s="49"/>
    </row>
    <row r="229" spans="1:3" s="238" customFormat="1" ht="12.75" hidden="1" outlineLevel="2" x14ac:dyDescent="0.2">
      <c r="A229" s="49" t="s">
        <v>846</v>
      </c>
      <c r="B229" s="49" t="s">
        <v>847</v>
      </c>
      <c r="C229" s="49"/>
    </row>
    <row r="230" spans="1:3" s="238" customFormat="1" ht="12.75" hidden="1" outlineLevel="2" x14ac:dyDescent="0.2">
      <c r="A230" s="49" t="s">
        <v>848</v>
      </c>
      <c r="B230" s="49" t="s">
        <v>849</v>
      </c>
      <c r="C230" s="49"/>
    </row>
    <row r="231" spans="1:3" s="238" customFormat="1" ht="12.75" hidden="1" outlineLevel="2" x14ac:dyDescent="0.2">
      <c r="A231" s="49" t="s">
        <v>850</v>
      </c>
      <c r="B231" s="49" t="s">
        <v>851</v>
      </c>
      <c r="C231" s="49"/>
    </row>
    <row r="232" spans="1:3" s="238" customFormat="1" ht="12.75" hidden="1" outlineLevel="2" x14ac:dyDescent="0.2">
      <c r="A232" s="49" t="s">
        <v>852</v>
      </c>
      <c r="B232" s="49" t="s">
        <v>837</v>
      </c>
      <c r="C232" s="49"/>
    </row>
    <row r="233" spans="1:3" s="238" customFormat="1" ht="12.75" hidden="1" outlineLevel="2" x14ac:dyDescent="0.2">
      <c r="A233" s="49" t="s">
        <v>853</v>
      </c>
      <c r="B233" s="49" t="s">
        <v>854</v>
      </c>
      <c r="C233" s="49"/>
    </row>
    <row r="234" spans="1:3" s="238" customFormat="1" ht="12.75" hidden="1" outlineLevel="2" x14ac:dyDescent="0.2">
      <c r="A234" s="49" t="s">
        <v>855</v>
      </c>
      <c r="B234" s="49" t="s">
        <v>856</v>
      </c>
      <c r="C234" s="49"/>
    </row>
    <row r="235" spans="1:3" s="238" customFormat="1" ht="12.75" hidden="1" outlineLevel="2" x14ac:dyDescent="0.2">
      <c r="A235" s="49" t="s">
        <v>857</v>
      </c>
      <c r="B235" s="49" t="s">
        <v>858</v>
      </c>
      <c r="C235" s="49"/>
    </row>
    <row r="236" spans="1:3" s="238" customFormat="1" ht="12.75" hidden="1" outlineLevel="2" x14ac:dyDescent="0.2">
      <c r="A236" s="49" t="s">
        <v>859</v>
      </c>
      <c r="B236" s="49" t="s">
        <v>860</v>
      </c>
      <c r="C236" s="49"/>
    </row>
    <row r="237" spans="1:3" s="238" customFormat="1" ht="12.75" hidden="1" outlineLevel="2" x14ac:dyDescent="0.2">
      <c r="A237" s="49" t="s">
        <v>861</v>
      </c>
      <c r="B237" s="49" t="s">
        <v>862</v>
      </c>
      <c r="C237" s="49"/>
    </row>
    <row r="238" spans="1:3" s="238" customFormat="1" ht="12.75" hidden="1" outlineLevel="2" x14ac:dyDescent="0.2">
      <c r="A238" s="49" t="s">
        <v>863</v>
      </c>
      <c r="B238" s="49" t="s">
        <v>864</v>
      </c>
      <c r="C238" s="49"/>
    </row>
    <row r="239" spans="1:3" s="238" customFormat="1" ht="12.75" hidden="1" outlineLevel="1" collapsed="1" x14ac:dyDescent="0.2">
      <c r="A239" s="49" t="s">
        <v>865</v>
      </c>
      <c r="B239" s="49" t="s">
        <v>866</v>
      </c>
      <c r="C239" s="49"/>
    </row>
    <row r="240" spans="1:3" s="238" customFormat="1" ht="12.75" hidden="1" outlineLevel="2" x14ac:dyDescent="0.2">
      <c r="A240" s="49" t="s">
        <v>867</v>
      </c>
      <c r="B240" s="49" t="s">
        <v>868</v>
      </c>
      <c r="C240" s="49"/>
    </row>
    <row r="241" spans="1:3" s="238" customFormat="1" ht="12.75" hidden="1" outlineLevel="2" x14ac:dyDescent="0.2">
      <c r="A241" s="49" t="s">
        <v>869</v>
      </c>
      <c r="B241" s="49" t="s">
        <v>870</v>
      </c>
      <c r="C241" s="49"/>
    </row>
    <row r="242" spans="1:3" s="238" customFormat="1" ht="12.75" hidden="1" outlineLevel="2" x14ac:dyDescent="0.2">
      <c r="A242" s="49" t="s">
        <v>871</v>
      </c>
      <c r="B242" s="49" t="s">
        <v>872</v>
      </c>
      <c r="C242" s="49"/>
    </row>
    <row r="243" spans="1:3" s="238" customFormat="1" ht="12.75" hidden="1" outlineLevel="2" x14ac:dyDescent="0.2">
      <c r="A243" s="49" t="s">
        <v>873</v>
      </c>
      <c r="B243" s="49" t="s">
        <v>874</v>
      </c>
      <c r="C243" s="49"/>
    </row>
    <row r="244" spans="1:3" s="238" customFormat="1" ht="12.75" hidden="1" outlineLevel="2" x14ac:dyDescent="0.2">
      <c r="A244" s="49" t="s">
        <v>875</v>
      </c>
      <c r="B244" s="49" t="s">
        <v>876</v>
      </c>
      <c r="C244" s="49"/>
    </row>
    <row r="245" spans="1:3" s="238" customFormat="1" ht="12.75" hidden="1" outlineLevel="2" x14ac:dyDescent="0.2">
      <c r="A245" s="49" t="s">
        <v>877</v>
      </c>
      <c r="B245" s="49" t="s">
        <v>878</v>
      </c>
      <c r="C245" s="49"/>
    </row>
    <row r="246" spans="1:3" s="238" customFormat="1" ht="12.75" hidden="1" outlineLevel="2" x14ac:dyDescent="0.2">
      <c r="A246" s="49" t="s">
        <v>879</v>
      </c>
      <c r="B246" s="49" t="s">
        <v>880</v>
      </c>
      <c r="C246" s="49"/>
    </row>
    <row r="247" spans="1:3" s="238" customFormat="1" ht="12.75" hidden="1" outlineLevel="2" x14ac:dyDescent="0.2">
      <c r="A247" s="49" t="s">
        <v>881</v>
      </c>
      <c r="B247" s="49" t="s">
        <v>882</v>
      </c>
      <c r="C247" s="49"/>
    </row>
    <row r="248" spans="1:3" s="238" customFormat="1" ht="12.75" hidden="1" outlineLevel="2" x14ac:dyDescent="0.2">
      <c r="A248" s="49" t="s">
        <v>883</v>
      </c>
      <c r="B248" s="49" t="s">
        <v>884</v>
      </c>
      <c r="C248" s="49"/>
    </row>
    <row r="249" spans="1:3" s="238" customFormat="1" ht="12.75" hidden="1" outlineLevel="2" x14ac:dyDescent="0.2">
      <c r="A249" s="49" t="s">
        <v>885</v>
      </c>
      <c r="B249" s="49" t="s">
        <v>886</v>
      </c>
      <c r="C249" s="49"/>
    </row>
    <row r="250" spans="1:3" s="238" customFormat="1" ht="12.75" hidden="1" outlineLevel="2" x14ac:dyDescent="0.2">
      <c r="A250" s="49" t="s">
        <v>887</v>
      </c>
      <c r="B250" s="49" t="s">
        <v>888</v>
      </c>
      <c r="C250" s="49"/>
    </row>
    <row r="251" spans="1:3" s="238" customFormat="1" ht="12.75" hidden="1" outlineLevel="2" x14ac:dyDescent="0.2">
      <c r="A251" s="49" t="s">
        <v>889</v>
      </c>
      <c r="B251" s="49" t="s">
        <v>890</v>
      </c>
      <c r="C251" s="49"/>
    </row>
    <row r="252" spans="1:3" s="238" customFormat="1" ht="12.75" hidden="1" outlineLevel="2" x14ac:dyDescent="0.2">
      <c r="A252" s="49" t="s">
        <v>891</v>
      </c>
      <c r="B252" s="49" t="s">
        <v>892</v>
      </c>
      <c r="C252" s="49"/>
    </row>
    <row r="253" spans="1:3" s="238" customFormat="1" ht="12.75" hidden="1" outlineLevel="2" x14ac:dyDescent="0.2">
      <c r="A253" s="49" t="s">
        <v>893</v>
      </c>
      <c r="B253" s="49" t="s">
        <v>894</v>
      </c>
      <c r="C253" s="49"/>
    </row>
    <row r="254" spans="1:3" s="238" customFormat="1" ht="12.75" hidden="1" outlineLevel="2" x14ac:dyDescent="0.2">
      <c r="A254" s="49" t="s">
        <v>895</v>
      </c>
      <c r="B254" s="49" t="s">
        <v>896</v>
      </c>
      <c r="C254" s="49"/>
    </row>
    <row r="255" spans="1:3" s="238" customFormat="1" ht="12.75" hidden="1" outlineLevel="2" x14ac:dyDescent="0.2">
      <c r="A255" s="49" t="s">
        <v>897</v>
      </c>
      <c r="B255" s="49" t="s">
        <v>898</v>
      </c>
      <c r="C255" s="49"/>
    </row>
    <row r="256" spans="1:3" s="238" customFormat="1" ht="12.75" hidden="1" outlineLevel="2" x14ac:dyDescent="0.2">
      <c r="A256" s="49" t="s">
        <v>899</v>
      </c>
      <c r="B256" s="49" t="s">
        <v>900</v>
      </c>
      <c r="C256" s="49"/>
    </row>
    <row r="257" spans="1:3" s="238" customFormat="1" ht="12.75" hidden="1" outlineLevel="2" x14ac:dyDescent="0.2">
      <c r="A257" s="49" t="s">
        <v>901</v>
      </c>
      <c r="B257" s="49" t="s">
        <v>902</v>
      </c>
      <c r="C257" s="49"/>
    </row>
    <row r="258" spans="1:3" s="238" customFormat="1" ht="12.75" hidden="1" outlineLevel="2" x14ac:dyDescent="0.2">
      <c r="A258" s="49" t="s">
        <v>903</v>
      </c>
      <c r="B258" s="49" t="s">
        <v>904</v>
      </c>
      <c r="C258" s="49"/>
    </row>
    <row r="259" spans="1:3" s="238" customFormat="1" ht="12.75" hidden="1" outlineLevel="2" x14ac:dyDescent="0.2">
      <c r="A259" s="49" t="s">
        <v>905</v>
      </c>
      <c r="B259" s="49" t="s">
        <v>906</v>
      </c>
      <c r="C259" s="49"/>
    </row>
    <row r="260" spans="1:3" s="238" customFormat="1" ht="12.75" hidden="1" outlineLevel="2" x14ac:dyDescent="0.2">
      <c r="A260" s="49" t="s">
        <v>907</v>
      </c>
      <c r="B260" s="49" t="s">
        <v>908</v>
      </c>
      <c r="C260" s="49"/>
    </row>
    <row r="261" spans="1:3" s="238" customFormat="1" ht="12.75" hidden="1" outlineLevel="2" x14ac:dyDescent="0.2">
      <c r="A261" s="49" t="s">
        <v>909</v>
      </c>
      <c r="B261" s="49" t="s">
        <v>910</v>
      </c>
      <c r="C261" s="49"/>
    </row>
    <row r="262" spans="1:3" s="238" customFormat="1" ht="12.75" hidden="1" outlineLevel="2" x14ac:dyDescent="0.2">
      <c r="A262" s="49" t="s">
        <v>911</v>
      </c>
      <c r="B262" s="49" t="s">
        <v>912</v>
      </c>
      <c r="C262" s="49"/>
    </row>
    <row r="263" spans="1:3" s="238" customFormat="1" ht="12.75" hidden="1" outlineLevel="2" x14ac:dyDescent="0.2">
      <c r="A263" s="49" t="s">
        <v>913</v>
      </c>
      <c r="B263" s="49" t="s">
        <v>914</v>
      </c>
      <c r="C263" s="49"/>
    </row>
    <row r="264" spans="1:3" s="238" customFormat="1" ht="12.75" hidden="1" outlineLevel="2" x14ac:dyDescent="0.2">
      <c r="A264" s="49" t="s">
        <v>915</v>
      </c>
      <c r="B264" s="49" t="s">
        <v>916</v>
      </c>
      <c r="C264" s="49"/>
    </row>
    <row r="265" spans="1:3" s="238" customFormat="1" ht="12.75" hidden="1" outlineLevel="2" x14ac:dyDescent="0.2">
      <c r="A265" s="49" t="s">
        <v>917</v>
      </c>
      <c r="B265" s="49" t="s">
        <v>918</v>
      </c>
      <c r="C265" s="49"/>
    </row>
    <row r="266" spans="1:3" s="238" customFormat="1" ht="12.75" hidden="1" outlineLevel="2" x14ac:dyDescent="0.2">
      <c r="A266" s="49" t="s">
        <v>919</v>
      </c>
      <c r="B266" s="49" t="s">
        <v>920</v>
      </c>
      <c r="C266" s="49"/>
    </row>
    <row r="267" spans="1:3" s="238" customFormat="1" ht="12.75" hidden="1" outlineLevel="2" x14ac:dyDescent="0.2">
      <c r="A267" s="49" t="s">
        <v>921</v>
      </c>
      <c r="B267" s="49" t="s">
        <v>922</v>
      </c>
      <c r="C267" s="49"/>
    </row>
    <row r="268" spans="1:3" s="238" customFormat="1" ht="12.75" hidden="1" outlineLevel="2" x14ac:dyDescent="0.2">
      <c r="A268" s="49" t="s">
        <v>923</v>
      </c>
      <c r="B268" s="49" t="s">
        <v>924</v>
      </c>
      <c r="C268" s="49"/>
    </row>
    <row r="269" spans="1:3" s="238" customFormat="1" ht="12.75" hidden="1" outlineLevel="2" x14ac:dyDescent="0.2">
      <c r="A269" s="49" t="s">
        <v>925</v>
      </c>
      <c r="B269" s="49" t="s">
        <v>926</v>
      </c>
      <c r="C269" s="49"/>
    </row>
    <row r="270" spans="1:3" s="238" customFormat="1" ht="12.75" hidden="1" outlineLevel="2" x14ac:dyDescent="0.2">
      <c r="A270" s="49" t="s">
        <v>927</v>
      </c>
      <c r="B270" s="49" t="s">
        <v>928</v>
      </c>
      <c r="C270" s="49"/>
    </row>
    <row r="271" spans="1:3" s="238" customFormat="1" ht="12.75" hidden="1" outlineLevel="2" x14ac:dyDescent="0.2">
      <c r="A271" s="49" t="s">
        <v>929</v>
      </c>
      <c r="B271" s="49" t="s">
        <v>930</v>
      </c>
      <c r="C271" s="49"/>
    </row>
    <row r="272" spans="1:3" s="238" customFormat="1" ht="12.75" hidden="1" outlineLevel="2" x14ac:dyDescent="0.2">
      <c r="A272" s="49" t="s">
        <v>931</v>
      </c>
      <c r="B272" s="49" t="s">
        <v>932</v>
      </c>
      <c r="C272" s="49"/>
    </row>
    <row r="273" spans="1:3" s="238" customFormat="1" ht="12.75" hidden="1" outlineLevel="2" x14ac:dyDescent="0.2">
      <c r="A273" s="49" t="s">
        <v>933</v>
      </c>
      <c r="B273" s="49" t="s">
        <v>934</v>
      </c>
      <c r="C273" s="49"/>
    </row>
    <row r="274" spans="1:3" s="238" customFormat="1" ht="12.75" hidden="1" outlineLevel="2" x14ac:dyDescent="0.2">
      <c r="A274" s="49" t="s">
        <v>935</v>
      </c>
      <c r="B274" s="49" t="s">
        <v>936</v>
      </c>
      <c r="C274" s="49"/>
    </row>
    <row r="275" spans="1:3" s="238" customFormat="1" ht="12.75" hidden="1" outlineLevel="2" x14ac:dyDescent="0.2">
      <c r="A275" s="49" t="s">
        <v>937</v>
      </c>
      <c r="B275" s="49" t="s">
        <v>938</v>
      </c>
      <c r="C275" s="49"/>
    </row>
    <row r="276" spans="1:3" s="238" customFormat="1" ht="12.75" hidden="1" outlineLevel="2" x14ac:dyDescent="0.2">
      <c r="A276" s="49" t="s">
        <v>939</v>
      </c>
      <c r="B276" s="49" t="s">
        <v>940</v>
      </c>
      <c r="C276" s="49"/>
    </row>
    <row r="277" spans="1:3" s="238" customFormat="1" ht="12.75" hidden="1" outlineLevel="2" x14ac:dyDescent="0.2">
      <c r="A277" s="49" t="s">
        <v>941</v>
      </c>
      <c r="B277" s="49" t="s">
        <v>942</v>
      </c>
      <c r="C277" s="49"/>
    </row>
    <row r="278" spans="1:3" s="238" customFormat="1" ht="12.75" hidden="1" outlineLevel="2" x14ac:dyDescent="0.2">
      <c r="A278" s="49" t="s">
        <v>943</v>
      </c>
      <c r="B278" s="49" t="s">
        <v>944</v>
      </c>
      <c r="C278" s="49"/>
    </row>
    <row r="279" spans="1:3" s="238" customFormat="1" ht="12.75" collapsed="1" x14ac:dyDescent="0.2">
      <c r="A279" s="85" t="s">
        <v>945</v>
      </c>
      <c r="B279" s="85" t="s">
        <v>946</v>
      </c>
      <c r="C279" s="85"/>
    </row>
    <row r="280" spans="1:3" s="238" customFormat="1" ht="12.75" hidden="1" outlineLevel="1" x14ac:dyDescent="0.2">
      <c r="A280" s="49" t="s">
        <v>947</v>
      </c>
      <c r="B280" s="49" t="s">
        <v>948</v>
      </c>
      <c r="C280" s="49"/>
    </row>
    <row r="281" spans="1:3" s="238" customFormat="1" ht="12.75" hidden="1" outlineLevel="1" x14ac:dyDescent="0.2">
      <c r="A281" s="49" t="s">
        <v>949</v>
      </c>
      <c r="B281" s="49" t="s">
        <v>950</v>
      </c>
      <c r="C281" s="49"/>
    </row>
    <row r="282" spans="1:3" s="238" customFormat="1" ht="12.75" hidden="1" outlineLevel="2" x14ac:dyDescent="0.2">
      <c r="A282" s="49" t="s">
        <v>951</v>
      </c>
      <c r="B282" s="49" t="s">
        <v>952</v>
      </c>
      <c r="C282" s="49"/>
    </row>
    <row r="283" spans="1:3" s="238" customFormat="1" ht="12.75" hidden="1" outlineLevel="2" x14ac:dyDescent="0.2">
      <c r="A283" s="49" t="s">
        <v>953</v>
      </c>
      <c r="B283" s="49" t="s">
        <v>954</v>
      </c>
      <c r="C283" s="49"/>
    </row>
    <row r="284" spans="1:3" s="238" customFormat="1" ht="12.75" hidden="1" outlineLevel="2" x14ac:dyDescent="0.2">
      <c r="A284" s="49" t="s">
        <v>955</v>
      </c>
      <c r="B284" s="49" t="s">
        <v>956</v>
      </c>
      <c r="C284" s="49"/>
    </row>
    <row r="285" spans="1:3" s="238" customFormat="1" ht="12.75" hidden="1" outlineLevel="2" x14ac:dyDescent="0.2">
      <c r="A285" s="49" t="s">
        <v>957</v>
      </c>
      <c r="B285" s="49" t="s">
        <v>958</v>
      </c>
      <c r="C285" s="49"/>
    </row>
    <row r="286" spans="1:3" s="238" customFormat="1" ht="12.75" hidden="1" outlineLevel="2" x14ac:dyDescent="0.2">
      <c r="A286" s="49" t="s">
        <v>959</v>
      </c>
      <c r="B286" s="49" t="s">
        <v>960</v>
      </c>
      <c r="C286" s="49"/>
    </row>
    <row r="287" spans="1:3" s="238" customFormat="1" ht="12.75" hidden="1" outlineLevel="2" x14ac:dyDescent="0.2">
      <c r="A287" s="49" t="s">
        <v>961</v>
      </c>
      <c r="B287" s="49" t="s">
        <v>962</v>
      </c>
      <c r="C287" s="49"/>
    </row>
    <row r="288" spans="1:3" s="238" customFormat="1" ht="12.75" hidden="1" outlineLevel="1" collapsed="1" x14ac:dyDescent="0.2">
      <c r="A288" s="49" t="s">
        <v>963</v>
      </c>
      <c r="B288" s="49" t="s">
        <v>964</v>
      </c>
      <c r="C288" s="49"/>
    </row>
    <row r="289" spans="1:3" s="238" customFormat="1" ht="12.75" hidden="1" outlineLevel="2" x14ac:dyDescent="0.2">
      <c r="A289" s="49" t="s">
        <v>965</v>
      </c>
      <c r="B289" s="49" t="s">
        <v>952</v>
      </c>
      <c r="C289" s="49"/>
    </row>
    <row r="290" spans="1:3" s="238" customFormat="1" ht="12.75" hidden="1" outlineLevel="2" x14ac:dyDescent="0.2">
      <c r="A290" s="49" t="s">
        <v>966</v>
      </c>
      <c r="B290" s="49" t="s">
        <v>954</v>
      </c>
      <c r="C290" s="49"/>
    </row>
    <row r="291" spans="1:3" s="238" customFormat="1" ht="12.75" hidden="1" outlineLevel="2" x14ac:dyDescent="0.2">
      <c r="A291" s="49" t="s">
        <v>967</v>
      </c>
      <c r="B291" s="49" t="s">
        <v>956</v>
      </c>
      <c r="C291" s="49"/>
    </row>
    <row r="292" spans="1:3" s="238" customFormat="1" ht="12.75" hidden="1" outlineLevel="2" x14ac:dyDescent="0.2">
      <c r="A292" s="49" t="s">
        <v>968</v>
      </c>
      <c r="B292" s="49" t="s">
        <v>958</v>
      </c>
      <c r="C292" s="49"/>
    </row>
    <row r="293" spans="1:3" s="238" customFormat="1" ht="12.75" hidden="1" outlineLevel="2" x14ac:dyDescent="0.2">
      <c r="A293" s="49" t="s">
        <v>969</v>
      </c>
      <c r="B293" s="49" t="s">
        <v>960</v>
      </c>
      <c r="C293" s="49"/>
    </row>
    <row r="294" spans="1:3" s="238" customFormat="1" ht="12.75" hidden="1" outlineLevel="2" x14ac:dyDescent="0.2">
      <c r="A294" s="49" t="s">
        <v>970</v>
      </c>
      <c r="B294" s="49" t="s">
        <v>962</v>
      </c>
      <c r="C294" s="49"/>
    </row>
    <row r="295" spans="1:3" s="238" customFormat="1" ht="12.75" hidden="1" outlineLevel="1" collapsed="1" x14ac:dyDescent="0.2">
      <c r="A295" s="49" t="s">
        <v>971</v>
      </c>
      <c r="B295" s="49" t="s">
        <v>972</v>
      </c>
      <c r="C295" s="49"/>
    </row>
    <row r="296" spans="1:3" s="238" customFormat="1" ht="12.75" hidden="1" outlineLevel="2" x14ac:dyDescent="0.2">
      <c r="A296" s="49" t="s">
        <v>973</v>
      </c>
      <c r="B296" s="49" t="s">
        <v>950</v>
      </c>
      <c r="C296" s="49"/>
    </row>
    <row r="297" spans="1:3" s="238" customFormat="1" ht="12.75" hidden="1" outlineLevel="2" x14ac:dyDescent="0.2">
      <c r="A297" s="49" t="s">
        <v>974</v>
      </c>
      <c r="B297" s="49" t="s">
        <v>952</v>
      </c>
      <c r="C297" s="49"/>
    </row>
    <row r="298" spans="1:3" s="238" customFormat="1" ht="12.75" hidden="1" outlineLevel="2" x14ac:dyDescent="0.2">
      <c r="A298" s="49" t="s">
        <v>975</v>
      </c>
      <c r="B298" s="49" t="s">
        <v>954</v>
      </c>
      <c r="C298" s="49"/>
    </row>
    <row r="299" spans="1:3" s="238" customFormat="1" ht="12.75" hidden="1" outlineLevel="2" x14ac:dyDescent="0.2">
      <c r="A299" s="49" t="s">
        <v>976</v>
      </c>
      <c r="B299" s="49" t="s">
        <v>956</v>
      </c>
      <c r="C299" s="49"/>
    </row>
    <row r="300" spans="1:3" s="238" customFormat="1" ht="12.75" hidden="1" outlineLevel="2" x14ac:dyDescent="0.2">
      <c r="A300" s="49" t="s">
        <v>977</v>
      </c>
      <c r="B300" s="49" t="s">
        <v>958</v>
      </c>
      <c r="C300" s="49"/>
    </row>
    <row r="301" spans="1:3" s="238" customFormat="1" ht="12.75" hidden="1" outlineLevel="2" x14ac:dyDescent="0.2">
      <c r="A301" s="49" t="s">
        <v>978</v>
      </c>
      <c r="B301" s="49" t="s">
        <v>960</v>
      </c>
      <c r="C301" s="49"/>
    </row>
    <row r="302" spans="1:3" s="238" customFormat="1" ht="12.75" hidden="1" outlineLevel="2" x14ac:dyDescent="0.2">
      <c r="A302" s="49" t="s">
        <v>979</v>
      </c>
      <c r="B302" s="49" t="s">
        <v>962</v>
      </c>
      <c r="C302" s="49"/>
    </row>
    <row r="303" spans="1:3" s="238" customFormat="1" ht="12.75" hidden="1" outlineLevel="2" x14ac:dyDescent="0.2">
      <c r="A303" s="49" t="s">
        <v>980</v>
      </c>
      <c r="B303" s="49" t="s">
        <v>964</v>
      </c>
      <c r="C303" s="49"/>
    </row>
    <row r="304" spans="1:3" s="238" customFormat="1" ht="12.75" hidden="1" outlineLevel="2" x14ac:dyDescent="0.2">
      <c r="A304" s="49" t="s">
        <v>981</v>
      </c>
      <c r="B304" s="49" t="s">
        <v>952</v>
      </c>
      <c r="C304" s="49"/>
    </row>
    <row r="305" spans="1:3" s="238" customFormat="1" ht="12.75" hidden="1" outlineLevel="2" x14ac:dyDescent="0.2">
      <c r="A305" s="49" t="s">
        <v>982</v>
      </c>
      <c r="B305" s="49" t="s">
        <v>954</v>
      </c>
      <c r="C305" s="49"/>
    </row>
    <row r="306" spans="1:3" s="238" customFormat="1" ht="12.75" hidden="1" outlineLevel="2" x14ac:dyDescent="0.2">
      <c r="A306" s="49" t="s">
        <v>983</v>
      </c>
      <c r="B306" s="49" t="s">
        <v>956</v>
      </c>
      <c r="C306" s="49"/>
    </row>
    <row r="307" spans="1:3" s="238" customFormat="1" ht="12.75" hidden="1" outlineLevel="2" x14ac:dyDescent="0.2">
      <c r="A307" s="49" t="s">
        <v>984</v>
      </c>
      <c r="B307" s="49" t="s">
        <v>958</v>
      </c>
      <c r="C307" s="49"/>
    </row>
    <row r="308" spans="1:3" s="238" customFormat="1" ht="12.75" hidden="1" outlineLevel="2" x14ac:dyDescent="0.2">
      <c r="A308" s="49" t="s">
        <v>985</v>
      </c>
      <c r="B308" s="49" t="s">
        <v>960</v>
      </c>
      <c r="C308" s="49"/>
    </row>
    <row r="309" spans="1:3" s="238" customFormat="1" ht="12.75" hidden="1" outlineLevel="2" x14ac:dyDescent="0.2">
      <c r="A309" s="49" t="s">
        <v>986</v>
      </c>
      <c r="B309" s="49" t="s">
        <v>962</v>
      </c>
      <c r="C309" s="49"/>
    </row>
    <row r="310" spans="1:3" s="238" customFormat="1" ht="12.75" hidden="1" outlineLevel="1" collapsed="1" x14ac:dyDescent="0.2">
      <c r="A310" s="49" t="s">
        <v>987</v>
      </c>
      <c r="B310" s="49" t="s">
        <v>988</v>
      </c>
      <c r="C310" s="49"/>
    </row>
    <row r="311" spans="1:3" s="238" customFormat="1" ht="12.75" collapsed="1" x14ac:dyDescent="0.2">
      <c r="A311" s="85" t="s">
        <v>989</v>
      </c>
      <c r="B311" s="85" t="s">
        <v>990</v>
      </c>
      <c r="C311" s="85"/>
    </row>
    <row r="312" spans="1:3" s="238" customFormat="1" ht="12.75" hidden="1" outlineLevel="1" x14ac:dyDescent="0.2">
      <c r="A312" s="49" t="s">
        <v>991</v>
      </c>
      <c r="B312" s="49" t="s">
        <v>992</v>
      </c>
      <c r="C312" s="49"/>
    </row>
    <row r="313" spans="1:3" s="238" customFormat="1" ht="12.75" hidden="1" outlineLevel="2" x14ac:dyDescent="0.2">
      <c r="A313" s="49" t="s">
        <v>993</v>
      </c>
      <c r="B313" s="49" t="s">
        <v>994</v>
      </c>
      <c r="C313" s="49"/>
    </row>
    <row r="314" spans="1:3" s="238" customFormat="1" ht="12.75" hidden="1" outlineLevel="2" x14ac:dyDescent="0.2">
      <c r="A314" s="49" t="s">
        <v>995</v>
      </c>
      <c r="B314" s="49" t="s">
        <v>996</v>
      </c>
      <c r="C314" s="49"/>
    </row>
    <row r="315" spans="1:3" s="238" customFormat="1" ht="12.75" hidden="1" outlineLevel="2" x14ac:dyDescent="0.2">
      <c r="A315" s="49" t="s">
        <v>997</v>
      </c>
      <c r="B315" s="49" t="s">
        <v>998</v>
      </c>
      <c r="C315" s="49"/>
    </row>
    <row r="316" spans="1:3" s="238" customFormat="1" ht="12.75" hidden="1" outlineLevel="1" collapsed="1" x14ac:dyDescent="0.2">
      <c r="A316" s="49" t="s">
        <v>999</v>
      </c>
      <c r="B316" s="49" t="s">
        <v>1000</v>
      </c>
      <c r="C316" s="49"/>
    </row>
    <row r="317" spans="1:3" s="238" customFormat="1" ht="12.75" hidden="1" outlineLevel="2" x14ac:dyDescent="0.2">
      <c r="A317" s="49" t="s">
        <v>1001</v>
      </c>
      <c r="B317" s="49" t="s">
        <v>1000</v>
      </c>
      <c r="C317" s="49"/>
    </row>
    <row r="318" spans="1:3" s="238" customFormat="1" ht="12.75" hidden="1" outlineLevel="2" x14ac:dyDescent="0.2">
      <c r="A318" s="49" t="s">
        <v>1002</v>
      </c>
      <c r="B318" s="49" t="s">
        <v>1003</v>
      </c>
      <c r="C318" s="49"/>
    </row>
    <row r="319" spans="1:3" s="238" customFormat="1" ht="12.75" hidden="1" outlineLevel="2" x14ac:dyDescent="0.2">
      <c r="A319" s="49" t="s">
        <v>1004</v>
      </c>
      <c r="B319" s="49" t="s">
        <v>1005</v>
      </c>
      <c r="C319" s="49"/>
    </row>
    <row r="320" spans="1:3" s="238" customFormat="1" ht="12.75" hidden="1" outlineLevel="2" x14ac:dyDescent="0.2">
      <c r="A320" s="49" t="s">
        <v>1006</v>
      </c>
      <c r="B320" s="49" t="s">
        <v>1007</v>
      </c>
      <c r="C320" s="49"/>
    </row>
    <row r="321" spans="1:3" s="238" customFormat="1" ht="12.75" hidden="1" outlineLevel="2" x14ac:dyDescent="0.2">
      <c r="A321" s="49" t="s">
        <v>1008</v>
      </c>
      <c r="B321" s="49" t="s">
        <v>1009</v>
      </c>
      <c r="C321" s="49"/>
    </row>
    <row r="322" spans="1:3" s="238" customFormat="1" ht="12.75" hidden="1" outlineLevel="2" x14ac:dyDescent="0.2">
      <c r="A322" s="49" t="s">
        <v>1010</v>
      </c>
      <c r="B322" s="49" t="s">
        <v>1011</v>
      </c>
      <c r="C322" s="49"/>
    </row>
    <row r="323" spans="1:3" s="238" customFormat="1" ht="12.75" hidden="1" outlineLevel="2" x14ac:dyDescent="0.2">
      <c r="A323" s="49" t="s">
        <v>1012</v>
      </c>
      <c r="B323" s="49" t="s">
        <v>1013</v>
      </c>
      <c r="C323" s="49"/>
    </row>
    <row r="324" spans="1:3" s="238" customFormat="1" ht="12.75" hidden="1" outlineLevel="2" x14ac:dyDescent="0.2">
      <c r="A324" s="49" t="s">
        <v>1014</v>
      </c>
      <c r="B324" s="49" t="s">
        <v>1015</v>
      </c>
      <c r="C324" s="49"/>
    </row>
    <row r="325" spans="1:3" s="238" customFormat="1" ht="12.75" hidden="1" outlineLevel="2" x14ac:dyDescent="0.2">
      <c r="A325" s="49" t="s">
        <v>1016</v>
      </c>
      <c r="B325" s="49" t="s">
        <v>1017</v>
      </c>
      <c r="C325" s="49"/>
    </row>
    <row r="326" spans="1:3" s="238" customFormat="1" ht="12.75" hidden="1" outlineLevel="2" x14ac:dyDescent="0.2">
      <c r="A326" s="49" t="s">
        <v>1018</v>
      </c>
      <c r="B326" s="49" t="s">
        <v>914</v>
      </c>
      <c r="C326" s="49"/>
    </row>
    <row r="327" spans="1:3" s="238" customFormat="1" ht="12.75" hidden="1" outlineLevel="2" x14ac:dyDescent="0.2">
      <c r="A327" s="49" t="s">
        <v>1019</v>
      </c>
      <c r="B327" s="49" t="s">
        <v>1020</v>
      </c>
      <c r="C327" s="49"/>
    </row>
    <row r="328" spans="1:3" s="238" customFormat="1" ht="12.75" hidden="1" outlineLevel="2" x14ac:dyDescent="0.2">
      <c r="A328" s="49" t="s">
        <v>1021</v>
      </c>
      <c r="B328" s="49" t="s">
        <v>1020</v>
      </c>
      <c r="C328" s="49"/>
    </row>
    <row r="329" spans="1:3" s="238" customFormat="1" ht="12.75" hidden="1" outlineLevel="2" x14ac:dyDescent="0.2">
      <c r="A329" s="49" t="s">
        <v>1022</v>
      </c>
      <c r="B329" s="49" t="s">
        <v>1023</v>
      </c>
      <c r="C329" s="49"/>
    </row>
    <row r="330" spans="1:3" s="238" customFormat="1" ht="12.75" hidden="1" outlineLevel="2" x14ac:dyDescent="0.2">
      <c r="A330" s="49" t="s">
        <v>1024</v>
      </c>
      <c r="B330" s="49" t="s">
        <v>1025</v>
      </c>
      <c r="C330" s="49"/>
    </row>
    <row r="331" spans="1:3" s="238" customFormat="1" ht="12.75" hidden="1" outlineLevel="2" x14ac:dyDescent="0.2">
      <c r="A331" s="49" t="s">
        <v>1026</v>
      </c>
      <c r="B331" s="49" t="s">
        <v>1027</v>
      </c>
      <c r="C331" s="49"/>
    </row>
    <row r="332" spans="1:3" s="238" customFormat="1" ht="12.75" hidden="1" outlineLevel="2" x14ac:dyDescent="0.2">
      <c r="A332" s="49" t="s">
        <v>1028</v>
      </c>
      <c r="B332" s="49" t="s">
        <v>1029</v>
      </c>
      <c r="C332" s="49"/>
    </row>
    <row r="333" spans="1:3" s="238" customFormat="1" ht="12.75" hidden="1" outlineLevel="2" x14ac:dyDescent="0.2">
      <c r="A333" s="49" t="s">
        <v>1030</v>
      </c>
      <c r="B333" s="49" t="s">
        <v>1031</v>
      </c>
      <c r="C333" s="49"/>
    </row>
    <row r="334" spans="1:3" s="238" customFormat="1" ht="12.75" hidden="1" outlineLevel="2" x14ac:dyDescent="0.2">
      <c r="A334" s="49" t="s">
        <v>1032</v>
      </c>
      <c r="B334" s="49" t="s">
        <v>1033</v>
      </c>
      <c r="C334" s="49"/>
    </row>
    <row r="335" spans="1:3" s="238" customFormat="1" ht="12.75" hidden="1" outlineLevel="2" x14ac:dyDescent="0.2">
      <c r="A335" s="49" t="s">
        <v>1034</v>
      </c>
      <c r="B335" s="49" t="s">
        <v>1035</v>
      </c>
      <c r="C335" s="49"/>
    </row>
    <row r="336" spans="1:3" s="238" customFormat="1" ht="12.75" hidden="1" outlineLevel="2" x14ac:dyDescent="0.2">
      <c r="A336" s="49" t="s">
        <v>1036</v>
      </c>
      <c r="B336" s="49" t="s">
        <v>1037</v>
      </c>
      <c r="C336" s="49"/>
    </row>
    <row r="337" spans="1:3" s="238" customFormat="1" ht="12.75" hidden="1" outlineLevel="2" x14ac:dyDescent="0.2">
      <c r="A337" s="49" t="s">
        <v>1038</v>
      </c>
      <c r="B337" s="49" t="s">
        <v>1039</v>
      </c>
      <c r="C337" s="49"/>
    </row>
    <row r="338" spans="1:3" s="238" customFormat="1" ht="12.75" hidden="1" outlineLevel="2" x14ac:dyDescent="0.2">
      <c r="A338" s="49" t="s">
        <v>1040</v>
      </c>
      <c r="B338" s="49" t="s">
        <v>1041</v>
      </c>
      <c r="C338" s="49"/>
    </row>
    <row r="339" spans="1:3" s="238" customFormat="1" ht="12.75" hidden="1" outlineLevel="2" x14ac:dyDescent="0.2">
      <c r="A339" s="49" t="s">
        <v>1042</v>
      </c>
      <c r="B339" s="49" t="s">
        <v>1043</v>
      </c>
      <c r="C339" s="49"/>
    </row>
    <row r="340" spans="1:3" s="238" customFormat="1" ht="12.75" hidden="1" outlineLevel="2" x14ac:dyDescent="0.2">
      <c r="A340" s="49" t="s">
        <v>1044</v>
      </c>
      <c r="B340" s="49" t="s">
        <v>1045</v>
      </c>
      <c r="C340" s="49"/>
    </row>
    <row r="341" spans="1:3" s="238" customFormat="1" ht="12.75" collapsed="1" x14ac:dyDescent="0.2">
      <c r="A341" s="85" t="s">
        <v>1046</v>
      </c>
      <c r="B341" s="85" t="s">
        <v>1047</v>
      </c>
      <c r="C341" s="85"/>
    </row>
    <row r="342" spans="1:3" s="238" customFormat="1" ht="12.75" hidden="1" outlineLevel="1" x14ac:dyDescent="0.2">
      <c r="A342" s="49" t="s">
        <v>1048</v>
      </c>
      <c r="B342" s="49" t="s">
        <v>1049</v>
      </c>
      <c r="C342" s="49"/>
    </row>
    <row r="343" spans="1:3" s="238" customFormat="1" ht="12.75" hidden="1" outlineLevel="2" x14ac:dyDescent="0.2">
      <c r="A343" s="49" t="s">
        <v>1050</v>
      </c>
      <c r="B343" s="49" t="s">
        <v>1051</v>
      </c>
      <c r="C343" s="49"/>
    </row>
    <row r="344" spans="1:3" s="238" customFormat="1" ht="12.75" hidden="1" outlineLevel="2" x14ac:dyDescent="0.2">
      <c r="A344" s="49" t="s">
        <v>1052</v>
      </c>
      <c r="B344" s="49" t="s">
        <v>1053</v>
      </c>
      <c r="C344" s="49"/>
    </row>
    <row r="345" spans="1:3" s="238" customFormat="1" ht="12.75" hidden="1" outlineLevel="1" collapsed="1" x14ac:dyDescent="0.2">
      <c r="A345" s="49" t="s">
        <v>1054</v>
      </c>
      <c r="B345" s="49" t="s">
        <v>1055</v>
      </c>
      <c r="C345" s="49"/>
    </row>
    <row r="346" spans="1:3" s="238" customFormat="1" ht="12.75" hidden="1" outlineLevel="2" x14ac:dyDescent="0.2">
      <c r="A346" s="49" t="s">
        <v>1056</v>
      </c>
      <c r="B346" s="49" t="s">
        <v>1057</v>
      </c>
      <c r="C346" s="49"/>
    </row>
    <row r="347" spans="1:3" s="238" customFormat="1" ht="12.75" hidden="1" outlineLevel="1" collapsed="1" x14ac:dyDescent="0.2">
      <c r="A347" s="49" t="s">
        <v>1058</v>
      </c>
      <c r="B347" s="49" t="s">
        <v>81</v>
      </c>
      <c r="C347" s="49"/>
    </row>
    <row r="348" spans="1:3" s="238" customFormat="1" ht="12.75" hidden="1" outlineLevel="1" x14ac:dyDescent="0.2">
      <c r="A348" s="49" t="s">
        <v>1059</v>
      </c>
      <c r="B348" s="49" t="s">
        <v>1060</v>
      </c>
      <c r="C348" s="49"/>
    </row>
    <row r="349" spans="1:3" s="238" customFormat="1" ht="12.75" collapsed="1" x14ac:dyDescent="0.2">
      <c r="A349" s="85" t="s">
        <v>1061</v>
      </c>
      <c r="B349" s="85" t="s">
        <v>1062</v>
      </c>
      <c r="C349" s="85"/>
    </row>
    <row r="350" spans="1:3" s="238" customFormat="1" ht="12.75" hidden="1" outlineLevel="1" x14ac:dyDescent="0.2">
      <c r="A350" s="49" t="s">
        <v>1063</v>
      </c>
      <c r="B350" s="49" t="s">
        <v>1064</v>
      </c>
      <c r="C350" s="49"/>
    </row>
    <row r="351" spans="1:3" s="238" customFormat="1" ht="12.75" hidden="1" outlineLevel="2" x14ac:dyDescent="0.2">
      <c r="A351" s="49" t="s">
        <v>1065</v>
      </c>
      <c r="B351" s="49" t="s">
        <v>1066</v>
      </c>
      <c r="C351" s="49"/>
    </row>
    <row r="352" spans="1:3" s="238" customFormat="1" ht="12.75" hidden="1" outlineLevel="2" x14ac:dyDescent="0.2">
      <c r="A352" s="49" t="s">
        <v>1067</v>
      </c>
      <c r="B352" s="49" t="s">
        <v>1068</v>
      </c>
      <c r="C352" s="49"/>
    </row>
    <row r="353" spans="1:3" s="238" customFormat="1" ht="12.75" hidden="1" outlineLevel="2" x14ac:dyDescent="0.2">
      <c r="A353" s="49" t="s">
        <v>1069</v>
      </c>
      <c r="B353" s="49" t="s">
        <v>1070</v>
      </c>
      <c r="C353" s="49"/>
    </row>
    <row r="354" spans="1:3" s="238" customFormat="1" ht="12.75" hidden="1" outlineLevel="2" x14ac:dyDescent="0.2">
      <c r="A354" s="49" t="s">
        <v>1071</v>
      </c>
      <c r="B354" s="49" t="s">
        <v>1072</v>
      </c>
      <c r="C354" s="49"/>
    </row>
    <row r="355" spans="1:3" s="238" customFormat="1" ht="12.75" hidden="1" outlineLevel="2" x14ac:dyDescent="0.2">
      <c r="A355" s="49" t="s">
        <v>1073</v>
      </c>
      <c r="B355" s="49" t="s">
        <v>1074</v>
      </c>
      <c r="C355" s="49"/>
    </row>
    <row r="356" spans="1:3" s="238" customFormat="1" ht="12.75" hidden="1" outlineLevel="2" x14ac:dyDescent="0.2">
      <c r="A356" s="49" t="s">
        <v>1075</v>
      </c>
      <c r="B356" s="49" t="s">
        <v>1076</v>
      </c>
      <c r="C356" s="49"/>
    </row>
    <row r="357" spans="1:3" s="238" customFormat="1" ht="12.75" hidden="1" outlineLevel="2" x14ac:dyDescent="0.2">
      <c r="A357" s="49" t="s">
        <v>1077</v>
      </c>
      <c r="B357" s="49" t="s">
        <v>1078</v>
      </c>
      <c r="C357" s="49"/>
    </row>
    <row r="358" spans="1:3" s="238" customFormat="1" ht="12.75" hidden="1" outlineLevel="2" x14ac:dyDescent="0.2">
      <c r="A358" s="49" t="s">
        <v>1079</v>
      </c>
      <c r="B358" s="49" t="s">
        <v>1080</v>
      </c>
      <c r="C358" s="49"/>
    </row>
    <row r="359" spans="1:3" s="238" customFormat="1" ht="12.75" hidden="1" outlineLevel="2" x14ac:dyDescent="0.2">
      <c r="A359" s="49" t="s">
        <v>1081</v>
      </c>
      <c r="B359" s="49" t="s">
        <v>1082</v>
      </c>
      <c r="C359" s="49"/>
    </row>
    <row r="360" spans="1:3" s="238" customFormat="1" ht="12.75" hidden="1" outlineLevel="1" collapsed="1" x14ac:dyDescent="0.2">
      <c r="A360" s="49" t="s">
        <v>1083</v>
      </c>
      <c r="B360" s="49" t="s">
        <v>1084</v>
      </c>
      <c r="C360" s="49"/>
    </row>
    <row r="361" spans="1:3" s="238" customFormat="1" ht="12.75" hidden="1" outlineLevel="2" x14ac:dyDescent="0.2">
      <c r="A361" s="49" t="s">
        <v>1085</v>
      </c>
      <c r="B361" s="49" t="s">
        <v>1086</v>
      </c>
      <c r="C361" s="49"/>
    </row>
    <row r="362" spans="1:3" s="238" customFormat="1" ht="12.75" hidden="1" outlineLevel="2" x14ac:dyDescent="0.2">
      <c r="A362" s="49" t="s">
        <v>1087</v>
      </c>
      <c r="B362" s="49" t="s">
        <v>1088</v>
      </c>
      <c r="C362" s="49"/>
    </row>
    <row r="363" spans="1:3" s="238" customFormat="1" ht="12.75" hidden="1" outlineLevel="2" x14ac:dyDescent="0.2">
      <c r="A363" s="49" t="s">
        <v>1089</v>
      </c>
      <c r="B363" s="49" t="s">
        <v>1090</v>
      </c>
      <c r="C363" s="49"/>
    </row>
    <row r="364" spans="1:3" s="238" customFormat="1" ht="12.75" hidden="1" outlineLevel="2" x14ac:dyDescent="0.2">
      <c r="A364" s="49" t="s">
        <v>1091</v>
      </c>
      <c r="B364" s="49" t="s">
        <v>1092</v>
      </c>
      <c r="C364" s="49"/>
    </row>
    <row r="365" spans="1:3" s="238" customFormat="1" ht="12.75" hidden="1" outlineLevel="2" x14ac:dyDescent="0.2">
      <c r="A365" s="49" t="s">
        <v>1093</v>
      </c>
      <c r="B365" s="49" t="s">
        <v>1094</v>
      </c>
      <c r="C365" s="49"/>
    </row>
    <row r="366" spans="1:3" s="238" customFormat="1" ht="12.75" hidden="1" outlineLevel="2" x14ac:dyDescent="0.2">
      <c r="A366" s="49" t="s">
        <v>1095</v>
      </c>
      <c r="B366" s="49" t="s">
        <v>1096</v>
      </c>
      <c r="C366" s="49"/>
    </row>
    <row r="367" spans="1:3" s="238" customFormat="1" ht="12.75" hidden="1" outlineLevel="2" x14ac:dyDescent="0.2">
      <c r="A367" s="49" t="s">
        <v>1097</v>
      </c>
      <c r="B367" s="49" t="s">
        <v>1098</v>
      </c>
      <c r="C367" s="49"/>
    </row>
    <row r="368" spans="1:3" s="238" customFormat="1" ht="12.75" hidden="1" outlineLevel="2" x14ac:dyDescent="0.2">
      <c r="A368" s="49" t="s">
        <v>1099</v>
      </c>
      <c r="B368" s="49" t="s">
        <v>1100</v>
      </c>
      <c r="C368" s="49"/>
    </row>
    <row r="369" spans="1:3" s="238" customFormat="1" ht="12.75" hidden="1" outlineLevel="2" x14ac:dyDescent="0.2">
      <c r="A369" s="49" t="s">
        <v>1101</v>
      </c>
      <c r="B369" s="49" t="s">
        <v>1102</v>
      </c>
      <c r="C369" s="49"/>
    </row>
    <row r="370" spans="1:3" s="238" customFormat="1" ht="12.75" hidden="1" outlineLevel="2" x14ac:dyDescent="0.2">
      <c r="A370" s="49" t="s">
        <v>1103</v>
      </c>
      <c r="B370" s="49" t="s">
        <v>1104</v>
      </c>
      <c r="C370" s="49"/>
    </row>
    <row r="371" spans="1:3" s="238" customFormat="1" ht="12.75" hidden="1" outlineLevel="2" x14ac:dyDescent="0.2">
      <c r="A371" s="49" t="s">
        <v>1105</v>
      </c>
      <c r="B371" s="49" t="s">
        <v>1106</v>
      </c>
      <c r="C371" s="49"/>
    </row>
    <row r="372" spans="1:3" s="238" customFormat="1" ht="12.75" hidden="1" outlineLevel="2" x14ac:dyDescent="0.2">
      <c r="A372" s="49" t="s">
        <v>1107</v>
      </c>
      <c r="B372" s="49" t="s">
        <v>1108</v>
      </c>
      <c r="C372" s="49"/>
    </row>
    <row r="373" spans="1:3" s="238" customFormat="1" ht="12.75" hidden="1" outlineLevel="1" collapsed="1" x14ac:dyDescent="0.2">
      <c r="A373" s="49" t="s">
        <v>1109</v>
      </c>
      <c r="B373" s="49" t="s">
        <v>1110</v>
      </c>
      <c r="C373" s="49"/>
    </row>
    <row r="374" spans="1:3" s="238" customFormat="1" ht="12.75" hidden="1" outlineLevel="2" x14ac:dyDescent="0.2">
      <c r="A374" s="49" t="s">
        <v>1111</v>
      </c>
      <c r="B374" s="49" t="s">
        <v>1112</v>
      </c>
      <c r="C374" s="49"/>
    </row>
    <row r="375" spans="1:3" s="238" customFormat="1" ht="12.75" hidden="1" outlineLevel="2" x14ac:dyDescent="0.2">
      <c r="A375" s="49" t="s">
        <v>1113</v>
      </c>
      <c r="B375" s="49" t="s">
        <v>1114</v>
      </c>
      <c r="C375" s="49"/>
    </row>
    <row r="376" spans="1:3" s="238" customFormat="1" ht="12.75" hidden="1" outlineLevel="2" x14ac:dyDescent="0.2">
      <c r="A376" s="49" t="s">
        <v>1115</v>
      </c>
      <c r="B376" s="49" t="s">
        <v>1116</v>
      </c>
      <c r="C376" s="49"/>
    </row>
    <row r="377" spans="1:3" s="238" customFormat="1" ht="12.75" hidden="1" outlineLevel="2" x14ac:dyDescent="0.2">
      <c r="A377" s="49" t="s">
        <v>1117</v>
      </c>
      <c r="B377" s="49" t="s">
        <v>1118</v>
      </c>
      <c r="C377" s="49"/>
    </row>
    <row r="378" spans="1:3" s="238" customFormat="1" ht="12.75" hidden="1" outlineLevel="1" collapsed="1" x14ac:dyDescent="0.2">
      <c r="A378" s="49" t="s">
        <v>1119</v>
      </c>
      <c r="B378" s="49" t="s">
        <v>1120</v>
      </c>
      <c r="C378" s="49"/>
    </row>
    <row r="379" spans="1:3" s="238" customFormat="1" ht="12.75" hidden="1" outlineLevel="1" x14ac:dyDescent="0.2">
      <c r="A379" s="49" t="s">
        <v>1121</v>
      </c>
      <c r="B379" s="49" t="s">
        <v>1122</v>
      </c>
      <c r="C379" s="49"/>
    </row>
    <row r="380" spans="1:3" s="238" customFormat="1" ht="12.75" hidden="1" outlineLevel="1" x14ac:dyDescent="0.2">
      <c r="A380" s="49" t="s">
        <v>1123</v>
      </c>
      <c r="B380" s="49" t="s">
        <v>1124</v>
      </c>
      <c r="C380" s="49"/>
    </row>
    <row r="381" spans="1:3" s="238" customFormat="1" ht="12.75" collapsed="1" x14ac:dyDescent="0.2">
      <c r="A381" s="85" t="s">
        <v>1125</v>
      </c>
      <c r="B381" s="85" t="s">
        <v>1126</v>
      </c>
      <c r="C381" s="85"/>
    </row>
    <row r="382" spans="1:3" s="238" customFormat="1" ht="12.75" hidden="1" outlineLevel="1" x14ac:dyDescent="0.2">
      <c r="A382" s="49" t="s">
        <v>1127</v>
      </c>
      <c r="B382" s="49" t="s">
        <v>119</v>
      </c>
      <c r="C382" s="49"/>
    </row>
    <row r="383" spans="1:3" s="238" customFormat="1" ht="12.75" hidden="1" outlineLevel="2" x14ac:dyDescent="0.2">
      <c r="A383" s="49" t="s">
        <v>1128</v>
      </c>
      <c r="B383" s="49" t="s">
        <v>1129</v>
      </c>
      <c r="C383" s="49"/>
    </row>
    <row r="384" spans="1:3" s="238" customFormat="1" ht="12.75" hidden="1" outlineLevel="2" x14ac:dyDescent="0.2">
      <c r="A384" s="49" t="s">
        <v>1130</v>
      </c>
      <c r="B384" s="49" t="s">
        <v>1131</v>
      </c>
      <c r="C384" s="49"/>
    </row>
    <row r="385" spans="1:3" s="238" customFormat="1" ht="12.75" hidden="1" outlineLevel="2" x14ac:dyDescent="0.2">
      <c r="A385" s="49" t="s">
        <v>1132</v>
      </c>
      <c r="B385" s="49" t="s">
        <v>1133</v>
      </c>
      <c r="C385" s="49"/>
    </row>
    <row r="386" spans="1:3" s="238" customFormat="1" ht="12.75" hidden="1" outlineLevel="1" collapsed="1" x14ac:dyDescent="0.2">
      <c r="A386" s="49" t="s">
        <v>1134</v>
      </c>
      <c r="B386" s="49" t="s">
        <v>1135</v>
      </c>
      <c r="C386" s="49"/>
    </row>
    <row r="387" spans="1:3" s="238" customFormat="1" ht="12.75" hidden="1" outlineLevel="2" x14ac:dyDescent="0.2">
      <c r="A387" s="49" t="s">
        <v>1136</v>
      </c>
      <c r="B387" s="49" t="s">
        <v>1137</v>
      </c>
      <c r="C387" s="49"/>
    </row>
    <row r="388" spans="1:3" s="238" customFormat="1" ht="12.75" hidden="1" outlineLevel="2" x14ac:dyDescent="0.2">
      <c r="A388" s="49" t="s">
        <v>1138</v>
      </c>
      <c r="B388" s="49" t="s">
        <v>1139</v>
      </c>
      <c r="C388" s="49"/>
    </row>
    <row r="389" spans="1:3" s="238" customFormat="1" ht="12.75" hidden="1" outlineLevel="2" x14ac:dyDescent="0.2">
      <c r="A389" s="49" t="s">
        <v>1140</v>
      </c>
      <c r="B389" s="49" t="s">
        <v>1141</v>
      </c>
      <c r="C389" s="49"/>
    </row>
    <row r="390" spans="1:3" s="238" customFormat="1" ht="12.75" hidden="1" outlineLevel="2" x14ac:dyDescent="0.2">
      <c r="A390" s="49" t="s">
        <v>1142</v>
      </c>
      <c r="B390" s="49" t="s">
        <v>1143</v>
      </c>
      <c r="C390" s="49"/>
    </row>
    <row r="391" spans="1:3" s="238" customFormat="1" ht="12.75" hidden="1" outlineLevel="2" x14ac:dyDescent="0.2">
      <c r="A391" s="49" t="s">
        <v>1144</v>
      </c>
      <c r="B391" s="49" t="s">
        <v>1145</v>
      </c>
      <c r="C391" s="49"/>
    </row>
    <row r="392" spans="1:3" s="238" customFormat="1" ht="12.75" hidden="1" outlineLevel="2" x14ac:dyDescent="0.2">
      <c r="A392" s="49" t="s">
        <v>1146</v>
      </c>
      <c r="B392" s="49" t="s">
        <v>1147</v>
      </c>
      <c r="C392" s="49"/>
    </row>
    <row r="393" spans="1:3" s="238" customFormat="1" ht="12.75" hidden="1" outlineLevel="2" x14ac:dyDescent="0.2">
      <c r="A393" s="49" t="s">
        <v>1148</v>
      </c>
      <c r="B393" s="49" t="s">
        <v>1149</v>
      </c>
      <c r="C393" s="49"/>
    </row>
    <row r="394" spans="1:3" s="238" customFormat="1" ht="12.75" hidden="1" outlineLevel="2" x14ac:dyDescent="0.2">
      <c r="A394" s="49" t="s">
        <v>1150</v>
      </c>
      <c r="B394" s="49" t="s">
        <v>1151</v>
      </c>
      <c r="C394" s="49"/>
    </row>
    <row r="395" spans="1:3" s="238" customFormat="1" ht="12.75" hidden="1" outlineLevel="2" x14ac:dyDescent="0.2">
      <c r="A395" s="49" t="s">
        <v>1152</v>
      </c>
      <c r="B395" s="49" t="s">
        <v>1153</v>
      </c>
      <c r="C395" s="49"/>
    </row>
    <row r="396" spans="1:3" s="238" customFormat="1" ht="12.75" hidden="1" outlineLevel="2" x14ac:dyDescent="0.2">
      <c r="A396" s="49" t="s">
        <v>1154</v>
      </c>
      <c r="B396" s="49" t="s">
        <v>1155</v>
      </c>
      <c r="C396" s="49"/>
    </row>
    <row r="397" spans="1:3" s="238" customFormat="1" ht="12.75" hidden="1" outlineLevel="2" x14ac:dyDescent="0.2">
      <c r="A397" s="49" t="s">
        <v>1156</v>
      </c>
      <c r="B397" s="49" t="s">
        <v>1157</v>
      </c>
      <c r="C397" s="49"/>
    </row>
    <row r="398" spans="1:3" s="238" customFormat="1" ht="12.75" hidden="1" outlineLevel="2" x14ac:dyDescent="0.2">
      <c r="A398" s="49" t="s">
        <v>1158</v>
      </c>
      <c r="B398" s="49" t="s">
        <v>1159</v>
      </c>
      <c r="C398" s="49"/>
    </row>
    <row r="399" spans="1:3" s="238" customFormat="1" ht="12.75" hidden="1" outlineLevel="2" x14ac:dyDescent="0.2">
      <c r="A399" s="49" t="s">
        <v>1160</v>
      </c>
      <c r="B399" s="49" t="s">
        <v>1161</v>
      </c>
      <c r="C399" s="49"/>
    </row>
    <row r="400" spans="1:3" s="238" customFormat="1" ht="12.75" hidden="1" outlineLevel="2" x14ac:dyDescent="0.2">
      <c r="A400" s="49" t="s">
        <v>1162</v>
      </c>
      <c r="B400" s="49" t="s">
        <v>1163</v>
      </c>
      <c r="C400" s="49"/>
    </row>
    <row r="401" spans="1:3" s="238" customFormat="1" ht="12.75" hidden="1" outlineLevel="2" x14ac:dyDescent="0.2">
      <c r="A401" s="49" t="s">
        <v>1164</v>
      </c>
      <c r="B401" s="49" t="s">
        <v>1165</v>
      </c>
      <c r="C401" s="49"/>
    </row>
    <row r="402" spans="1:3" s="238" customFormat="1" ht="12.75" hidden="1" outlineLevel="2" x14ac:dyDescent="0.2">
      <c r="A402" s="49" t="s">
        <v>1166</v>
      </c>
      <c r="B402" s="49" t="s">
        <v>1167</v>
      </c>
      <c r="C402" s="49"/>
    </row>
    <row r="403" spans="1:3" s="238" customFormat="1" ht="12.75" hidden="1" outlineLevel="2" x14ac:dyDescent="0.2">
      <c r="A403" s="49" t="s">
        <v>1168</v>
      </c>
      <c r="B403" s="49" t="s">
        <v>1169</v>
      </c>
      <c r="C403" s="49"/>
    </row>
    <row r="404" spans="1:3" s="238" customFormat="1" ht="12.75" hidden="1" outlineLevel="2" x14ac:dyDescent="0.2">
      <c r="A404" s="49" t="s">
        <v>1170</v>
      </c>
      <c r="B404" s="49" t="s">
        <v>1171</v>
      </c>
      <c r="C404" s="49"/>
    </row>
    <row r="405" spans="1:3" s="238" customFormat="1" ht="12.75" hidden="1" outlineLevel="2" x14ac:dyDescent="0.2">
      <c r="A405" s="49" t="s">
        <v>1172</v>
      </c>
      <c r="B405" s="49" t="s">
        <v>1173</v>
      </c>
      <c r="C405" s="49"/>
    </row>
    <row r="406" spans="1:3" s="238" customFormat="1" ht="12.75" hidden="1" outlineLevel="2" x14ac:dyDescent="0.2">
      <c r="A406" s="49" t="s">
        <v>1174</v>
      </c>
      <c r="B406" s="49" t="s">
        <v>1175</v>
      </c>
      <c r="C406" s="49"/>
    </row>
    <row r="407" spans="1:3" s="238" customFormat="1" ht="12.75" hidden="1" outlineLevel="2" x14ac:dyDescent="0.2">
      <c r="A407" s="49" t="s">
        <v>1176</v>
      </c>
      <c r="B407" s="49" t="s">
        <v>1177</v>
      </c>
      <c r="C407" s="49"/>
    </row>
    <row r="408" spans="1:3" s="238" customFormat="1" ht="12.75" hidden="1" outlineLevel="2" x14ac:dyDescent="0.2">
      <c r="A408" s="49" t="s">
        <v>1178</v>
      </c>
      <c r="B408" s="49" t="s">
        <v>1179</v>
      </c>
      <c r="C408" s="49"/>
    </row>
    <row r="409" spans="1:3" s="238" customFormat="1" ht="12.75" hidden="1" outlineLevel="2" x14ac:dyDescent="0.2">
      <c r="A409" s="49" t="s">
        <v>1180</v>
      </c>
      <c r="B409" s="49" t="s">
        <v>1181</v>
      </c>
      <c r="C409" s="49"/>
    </row>
    <row r="410" spans="1:3" s="238" customFormat="1" ht="12.75" hidden="1" outlineLevel="2" x14ac:dyDescent="0.2">
      <c r="A410" s="49" t="s">
        <v>1182</v>
      </c>
      <c r="B410" s="49" t="s">
        <v>1183</v>
      </c>
      <c r="C410" s="49"/>
    </row>
    <row r="411" spans="1:3" s="238" customFormat="1" ht="12.75" hidden="1" outlineLevel="2" x14ac:dyDescent="0.2">
      <c r="A411" s="49" t="s">
        <v>1184</v>
      </c>
      <c r="B411" s="49" t="s">
        <v>1185</v>
      </c>
      <c r="C411" s="49"/>
    </row>
    <row r="412" spans="1:3" s="238" customFormat="1" ht="12.75" hidden="1" outlineLevel="2" x14ac:dyDescent="0.2">
      <c r="A412" s="49" t="s">
        <v>1186</v>
      </c>
      <c r="B412" s="49" t="s">
        <v>1187</v>
      </c>
      <c r="C412" s="49"/>
    </row>
    <row r="413" spans="1:3" s="238" customFormat="1" ht="12.75" hidden="1" outlineLevel="2" x14ac:dyDescent="0.2">
      <c r="A413" s="49" t="s">
        <v>1188</v>
      </c>
      <c r="B413" s="49" t="s">
        <v>1189</v>
      </c>
      <c r="C413" s="49"/>
    </row>
    <row r="414" spans="1:3" s="238" customFormat="1" ht="12.75" hidden="1" outlineLevel="2" x14ac:dyDescent="0.2">
      <c r="A414" s="49" t="s">
        <v>1190</v>
      </c>
      <c r="B414" s="49" t="s">
        <v>1191</v>
      </c>
      <c r="C414" s="49"/>
    </row>
    <row r="415" spans="1:3" s="238" customFormat="1" ht="12.75" hidden="1" outlineLevel="2" x14ac:dyDescent="0.2">
      <c r="A415" s="49" t="s">
        <v>1192</v>
      </c>
      <c r="B415" s="49" t="s">
        <v>1193</v>
      </c>
      <c r="C415" s="49"/>
    </row>
    <row r="416" spans="1:3" s="238" customFormat="1" ht="12.75" hidden="1" outlineLevel="2" x14ac:dyDescent="0.2">
      <c r="A416" s="49" t="s">
        <v>1194</v>
      </c>
      <c r="B416" s="49" t="s">
        <v>1195</v>
      </c>
      <c r="C416" s="49"/>
    </row>
    <row r="417" spans="1:3" s="238" customFormat="1" ht="12.75" hidden="1" outlineLevel="2" x14ac:dyDescent="0.2">
      <c r="A417" s="49" t="s">
        <v>1196</v>
      </c>
      <c r="B417" s="49" t="s">
        <v>1197</v>
      </c>
      <c r="C417" s="49"/>
    </row>
    <row r="418" spans="1:3" s="238" customFormat="1" ht="12.75" hidden="1" outlineLevel="2" x14ac:dyDescent="0.2">
      <c r="A418" s="49" t="s">
        <v>1198</v>
      </c>
      <c r="B418" s="49" t="s">
        <v>1199</v>
      </c>
      <c r="C418" s="49"/>
    </row>
    <row r="419" spans="1:3" s="238" customFormat="1" ht="12.75" hidden="1" outlineLevel="2" x14ac:dyDescent="0.2">
      <c r="A419" s="49" t="s">
        <v>1200</v>
      </c>
      <c r="B419" s="49" t="s">
        <v>1201</v>
      </c>
      <c r="C419" s="49"/>
    </row>
    <row r="420" spans="1:3" s="238" customFormat="1" ht="12.75" hidden="1" outlineLevel="2" x14ac:dyDescent="0.2">
      <c r="A420" s="49" t="s">
        <v>1202</v>
      </c>
      <c r="B420" s="49" t="s">
        <v>1203</v>
      </c>
      <c r="C420" s="49"/>
    </row>
    <row r="421" spans="1:3" s="238" customFormat="1" ht="12.75" hidden="1" outlineLevel="2" x14ac:dyDescent="0.2">
      <c r="A421" s="49" t="s">
        <v>1204</v>
      </c>
      <c r="B421" s="49" t="s">
        <v>1205</v>
      </c>
      <c r="C421" s="49"/>
    </row>
    <row r="422" spans="1:3" s="238" customFormat="1" ht="12.75" hidden="1" outlineLevel="2" x14ac:dyDescent="0.2">
      <c r="A422" s="49" t="s">
        <v>1206</v>
      </c>
      <c r="B422" s="49" t="s">
        <v>1207</v>
      </c>
      <c r="C422" s="49"/>
    </row>
    <row r="423" spans="1:3" s="238" customFormat="1" ht="12.75" hidden="1" outlineLevel="2" x14ac:dyDescent="0.2">
      <c r="A423" s="49" t="s">
        <v>1208</v>
      </c>
      <c r="B423" s="49" t="s">
        <v>1209</v>
      </c>
      <c r="C423" s="49"/>
    </row>
    <row r="424" spans="1:3" s="238" customFormat="1" ht="12.75" hidden="1" outlineLevel="2" x14ac:dyDescent="0.2">
      <c r="A424" s="49" t="s">
        <v>1210</v>
      </c>
      <c r="B424" s="49" t="s">
        <v>1211</v>
      </c>
      <c r="C424" s="49"/>
    </row>
    <row r="425" spans="1:3" s="238" customFormat="1" ht="12.75" hidden="1" outlineLevel="2" x14ac:dyDescent="0.2">
      <c r="A425" s="49" t="s">
        <v>1212</v>
      </c>
      <c r="B425" s="49" t="s">
        <v>1213</v>
      </c>
      <c r="C425" s="49"/>
    </row>
    <row r="426" spans="1:3" s="238" customFormat="1" ht="12.75" hidden="1" outlineLevel="2" x14ac:dyDescent="0.2">
      <c r="A426" s="49" t="s">
        <v>1214</v>
      </c>
      <c r="B426" s="49" t="s">
        <v>1215</v>
      </c>
      <c r="C426" s="49"/>
    </row>
    <row r="427" spans="1:3" s="238" customFormat="1" ht="12.75" hidden="1" outlineLevel="2" x14ac:dyDescent="0.2">
      <c r="A427" s="49" t="s">
        <v>1216</v>
      </c>
      <c r="B427" s="49" t="s">
        <v>1217</v>
      </c>
      <c r="C427" s="49"/>
    </row>
    <row r="428" spans="1:3" s="238" customFormat="1" ht="12.75" hidden="1" outlineLevel="2" x14ac:dyDescent="0.2">
      <c r="A428" s="49" t="s">
        <v>1218</v>
      </c>
      <c r="B428" s="49" t="s">
        <v>1219</v>
      </c>
      <c r="C428" s="49"/>
    </row>
    <row r="429" spans="1:3" s="238" customFormat="1" ht="12.75" hidden="1" outlineLevel="2" x14ac:dyDescent="0.2">
      <c r="A429" s="49" t="s">
        <v>1220</v>
      </c>
      <c r="B429" s="49" t="s">
        <v>1221</v>
      </c>
      <c r="C429" s="49"/>
    </row>
    <row r="430" spans="1:3" s="238" customFormat="1" ht="12.75" hidden="1" outlineLevel="2" x14ac:dyDescent="0.2">
      <c r="A430" s="49" t="s">
        <v>1222</v>
      </c>
      <c r="B430" s="49" t="s">
        <v>1223</v>
      </c>
      <c r="C430" s="49"/>
    </row>
    <row r="431" spans="1:3" s="238" customFormat="1" ht="12.75" hidden="1" outlineLevel="2" x14ac:dyDescent="0.2">
      <c r="A431" s="49" t="s">
        <v>1224</v>
      </c>
      <c r="B431" s="49" t="s">
        <v>1225</v>
      </c>
      <c r="C431" s="49"/>
    </row>
    <row r="432" spans="1:3" s="238" customFormat="1" ht="12.75" hidden="1" outlineLevel="2" x14ac:dyDescent="0.2">
      <c r="A432" s="49" t="s">
        <v>1226</v>
      </c>
      <c r="B432" s="49" t="s">
        <v>1227</v>
      </c>
      <c r="C432" s="49"/>
    </row>
    <row r="433" spans="1:3" s="238" customFormat="1" ht="12.75" hidden="1" outlineLevel="2" x14ac:dyDescent="0.2">
      <c r="A433" s="49" t="s">
        <v>1228</v>
      </c>
      <c r="B433" s="49" t="s">
        <v>1229</v>
      </c>
      <c r="C433" s="49"/>
    </row>
    <row r="434" spans="1:3" s="238" customFormat="1" ht="12.75" hidden="1" outlineLevel="2" x14ac:dyDescent="0.2">
      <c r="A434" s="49" t="s">
        <v>1230</v>
      </c>
      <c r="B434" s="49" t="s">
        <v>1231</v>
      </c>
      <c r="C434" s="49"/>
    </row>
    <row r="435" spans="1:3" s="238" customFormat="1" ht="12.75" hidden="1" outlineLevel="2" x14ac:dyDescent="0.2">
      <c r="A435" s="49" t="s">
        <v>1232</v>
      </c>
      <c r="B435" s="49" t="s">
        <v>1233</v>
      </c>
      <c r="C435" s="49"/>
    </row>
    <row r="436" spans="1:3" s="238" customFormat="1" ht="12.75" hidden="1" outlineLevel="2" x14ac:dyDescent="0.2">
      <c r="A436" s="49" t="s">
        <v>1234</v>
      </c>
      <c r="B436" s="49" t="s">
        <v>1235</v>
      </c>
      <c r="C436" s="49"/>
    </row>
    <row r="437" spans="1:3" s="238" customFormat="1" ht="12.75" hidden="1" outlineLevel="2" x14ac:dyDescent="0.2">
      <c r="A437" s="49" t="s">
        <v>1236</v>
      </c>
      <c r="B437" s="49" t="s">
        <v>1237</v>
      </c>
      <c r="C437" s="49"/>
    </row>
    <row r="438" spans="1:3" s="238" customFormat="1" ht="12.75" hidden="1" outlineLevel="2" x14ac:dyDescent="0.2">
      <c r="A438" s="49" t="s">
        <v>1238</v>
      </c>
      <c r="B438" s="49" t="s">
        <v>1239</v>
      </c>
      <c r="C438" s="49"/>
    </row>
    <row r="439" spans="1:3" s="238" customFormat="1" ht="12.75" hidden="1" outlineLevel="2" x14ac:dyDescent="0.2">
      <c r="A439" s="49" t="s">
        <v>1240</v>
      </c>
      <c r="B439" s="49" t="s">
        <v>1241</v>
      </c>
      <c r="C439" s="49"/>
    </row>
    <row r="440" spans="1:3" s="238" customFormat="1" ht="12.75" hidden="1" outlineLevel="1" collapsed="1" x14ac:dyDescent="0.2">
      <c r="A440" s="49" t="s">
        <v>1242</v>
      </c>
      <c r="B440" s="49" t="s">
        <v>1243</v>
      </c>
      <c r="C440" s="49"/>
    </row>
    <row r="441" spans="1:3" s="238" customFormat="1" ht="12.75" hidden="1" outlineLevel="2" x14ac:dyDescent="0.2">
      <c r="A441" s="49" t="s">
        <v>1244</v>
      </c>
      <c r="B441" s="49" t="s">
        <v>1245</v>
      </c>
      <c r="C441" s="49"/>
    </row>
    <row r="442" spans="1:3" s="238" customFormat="1" ht="12.75" hidden="1" outlineLevel="1" collapsed="1" x14ac:dyDescent="0.2">
      <c r="A442" s="49" t="s">
        <v>1246</v>
      </c>
      <c r="B442" s="49" t="s">
        <v>1247</v>
      </c>
      <c r="C442" s="49"/>
    </row>
    <row r="443" spans="1:3" s="238" customFormat="1" ht="12.75" hidden="1" outlineLevel="2" x14ac:dyDescent="0.2">
      <c r="A443" s="49" t="s">
        <v>1248</v>
      </c>
      <c r="B443" s="49" t="s">
        <v>1249</v>
      </c>
      <c r="C443" s="49"/>
    </row>
    <row r="444" spans="1:3" s="238" customFormat="1" ht="12.75" hidden="1" outlineLevel="2" x14ac:dyDescent="0.2">
      <c r="A444" s="49" t="s">
        <v>1250</v>
      </c>
      <c r="B444" s="49" t="s">
        <v>1251</v>
      </c>
      <c r="C444" s="49"/>
    </row>
    <row r="445" spans="1:3" s="238" customFormat="1" ht="12.75" hidden="1" outlineLevel="1" collapsed="1" x14ac:dyDescent="0.2">
      <c r="A445" s="49" t="s">
        <v>1252</v>
      </c>
      <c r="B445" s="49" t="s">
        <v>1253</v>
      </c>
      <c r="C445" s="49"/>
    </row>
    <row r="446" spans="1:3" s="238" customFormat="1" ht="12.75" hidden="1" outlineLevel="2" x14ac:dyDescent="0.2">
      <c r="A446" s="49" t="s">
        <v>1254</v>
      </c>
      <c r="B446" s="49" t="s">
        <v>1255</v>
      </c>
      <c r="C446" s="49"/>
    </row>
    <row r="447" spans="1:3" s="238" customFormat="1" ht="12.75" hidden="1" outlineLevel="2" x14ac:dyDescent="0.2">
      <c r="A447" s="49" t="s">
        <v>1256</v>
      </c>
      <c r="B447" s="49" t="s">
        <v>1257</v>
      </c>
      <c r="C447" s="49"/>
    </row>
    <row r="448" spans="1:3" s="238" customFormat="1" ht="12.75" hidden="1" outlineLevel="2" x14ac:dyDescent="0.2">
      <c r="A448" s="49" t="s">
        <v>1258</v>
      </c>
      <c r="B448" s="49" t="s">
        <v>1259</v>
      </c>
      <c r="C448" s="49"/>
    </row>
    <row r="449" spans="1:3" s="238" customFormat="1" ht="12.75" hidden="1" outlineLevel="2" x14ac:dyDescent="0.2">
      <c r="A449" s="49" t="s">
        <v>1260</v>
      </c>
      <c r="B449" s="49" t="s">
        <v>1261</v>
      </c>
      <c r="C449" s="49"/>
    </row>
    <row r="450" spans="1:3" s="238" customFormat="1" ht="12.75" hidden="1" outlineLevel="2" x14ac:dyDescent="0.2">
      <c r="A450" s="49" t="s">
        <v>1262</v>
      </c>
      <c r="B450" s="49" t="s">
        <v>1263</v>
      </c>
      <c r="C450" s="49"/>
    </row>
    <row r="451" spans="1:3" s="238" customFormat="1" ht="12.75" hidden="1" outlineLevel="2" x14ac:dyDescent="0.2">
      <c r="A451" s="49" t="s">
        <v>1264</v>
      </c>
      <c r="B451" s="49" t="s">
        <v>1265</v>
      </c>
      <c r="C451" s="49"/>
    </row>
    <row r="452" spans="1:3" s="238" customFormat="1" ht="12.75" hidden="1" outlineLevel="2" x14ac:dyDescent="0.2">
      <c r="A452" s="49" t="s">
        <v>1266</v>
      </c>
      <c r="B452" s="49" t="s">
        <v>1267</v>
      </c>
      <c r="C452" s="49"/>
    </row>
    <row r="453" spans="1:3" s="238" customFormat="1" ht="12.75" hidden="1" outlineLevel="2" x14ac:dyDescent="0.2">
      <c r="A453" s="49" t="s">
        <v>1268</v>
      </c>
      <c r="B453" s="49" t="s">
        <v>1269</v>
      </c>
      <c r="C453" s="49"/>
    </row>
    <row r="454" spans="1:3" s="238" customFormat="1" ht="12.75" hidden="1" outlineLevel="1" collapsed="1" x14ac:dyDescent="0.2">
      <c r="A454" s="49" t="s">
        <v>1270</v>
      </c>
      <c r="B454" s="49" t="s">
        <v>123</v>
      </c>
      <c r="C454" s="49"/>
    </row>
    <row r="455" spans="1:3" s="238" customFormat="1" ht="12.75" hidden="1" outlineLevel="2" x14ac:dyDescent="0.2">
      <c r="A455" s="49" t="s">
        <v>1271</v>
      </c>
      <c r="B455" s="49" t="s">
        <v>1272</v>
      </c>
      <c r="C455" s="49"/>
    </row>
    <row r="456" spans="1:3" s="238" customFormat="1" ht="12.75" hidden="1" outlineLevel="2" x14ac:dyDescent="0.2">
      <c r="A456" s="49" t="s">
        <v>1273</v>
      </c>
      <c r="B456" s="49" t="s">
        <v>1274</v>
      </c>
      <c r="C456" s="49"/>
    </row>
    <row r="457" spans="1:3" s="238" customFormat="1" ht="12.75" hidden="1" outlineLevel="2" x14ac:dyDescent="0.2">
      <c r="A457" s="49" t="s">
        <v>1275</v>
      </c>
      <c r="B457" s="49" t="s">
        <v>1276</v>
      </c>
      <c r="C457" s="49"/>
    </row>
    <row r="458" spans="1:3" s="238" customFormat="1" ht="12.75" hidden="1" outlineLevel="2" x14ac:dyDescent="0.2">
      <c r="A458" s="49" t="s">
        <v>1277</v>
      </c>
      <c r="B458" s="49" t="s">
        <v>1278</v>
      </c>
      <c r="C458" s="49"/>
    </row>
    <row r="459" spans="1:3" s="238" customFormat="1" ht="12.75" hidden="1" outlineLevel="2" x14ac:dyDescent="0.2">
      <c r="A459" s="49" t="s">
        <v>1279</v>
      </c>
      <c r="B459" s="49" t="s">
        <v>1280</v>
      </c>
      <c r="C459" s="49"/>
    </row>
    <row r="460" spans="1:3" s="238" customFormat="1" ht="12.75" hidden="1" outlineLevel="2" x14ac:dyDescent="0.2">
      <c r="A460" s="49" t="s">
        <v>1281</v>
      </c>
      <c r="B460" s="49" t="s">
        <v>1282</v>
      </c>
      <c r="C460" s="49"/>
    </row>
    <row r="461" spans="1:3" s="238" customFormat="1" ht="12.75" hidden="1" outlineLevel="2" x14ac:dyDescent="0.2">
      <c r="A461" s="49" t="s">
        <v>1283</v>
      </c>
      <c r="B461" s="49" t="s">
        <v>1284</v>
      </c>
      <c r="C461" s="49"/>
    </row>
    <row r="462" spans="1:3" s="238" customFormat="1" ht="12.75" hidden="1" outlineLevel="2" x14ac:dyDescent="0.2">
      <c r="A462" s="49" t="s">
        <v>1285</v>
      </c>
      <c r="B462" s="49" t="s">
        <v>1286</v>
      </c>
      <c r="C462" s="49"/>
    </row>
    <row r="463" spans="1:3" s="238" customFormat="1" ht="12.75" hidden="1" outlineLevel="2" x14ac:dyDescent="0.2">
      <c r="A463" s="49" t="s">
        <v>1287</v>
      </c>
      <c r="B463" s="49" t="s">
        <v>1288</v>
      </c>
      <c r="C463" s="49"/>
    </row>
    <row r="464" spans="1:3" s="238" customFormat="1" ht="12.75" collapsed="1" x14ac:dyDescent="0.2">
      <c r="A464" s="85">
        <v>2</v>
      </c>
      <c r="B464" s="85" t="s">
        <v>1289</v>
      </c>
      <c r="C464" s="85"/>
    </row>
    <row r="465" spans="1:3" s="238" customFormat="1" ht="12.75" x14ac:dyDescent="0.2">
      <c r="A465" s="85" t="s">
        <v>1290</v>
      </c>
      <c r="B465" s="85" t="s">
        <v>1291</v>
      </c>
      <c r="C465" s="85"/>
    </row>
    <row r="466" spans="1:3" s="238" customFormat="1" ht="12.75" hidden="1" outlineLevel="1" x14ac:dyDescent="0.2">
      <c r="A466" s="49" t="s">
        <v>1292</v>
      </c>
      <c r="B466" s="49" t="s">
        <v>992</v>
      </c>
      <c r="C466" s="49"/>
    </row>
    <row r="467" spans="1:3" s="238" customFormat="1" ht="12.75" hidden="1" outlineLevel="2" x14ac:dyDescent="0.2">
      <c r="A467" s="49" t="s">
        <v>1293</v>
      </c>
      <c r="B467" s="49" t="s">
        <v>1294</v>
      </c>
      <c r="C467" s="49"/>
    </row>
    <row r="468" spans="1:3" s="238" customFormat="1" ht="12.75" hidden="1" outlineLevel="2" x14ac:dyDescent="0.2">
      <c r="A468" s="49" t="s">
        <v>1295</v>
      </c>
      <c r="B468" s="49" t="s">
        <v>1294</v>
      </c>
      <c r="C468" s="49"/>
    </row>
    <row r="469" spans="1:3" s="238" customFormat="1" ht="12.75" hidden="1" outlineLevel="2" x14ac:dyDescent="0.2">
      <c r="A469" s="49" t="s">
        <v>1296</v>
      </c>
      <c r="B469" s="49" t="s">
        <v>1297</v>
      </c>
      <c r="C469" s="49"/>
    </row>
    <row r="470" spans="1:3" s="238" customFormat="1" ht="12.75" hidden="1" outlineLevel="2" x14ac:dyDescent="0.2">
      <c r="A470" s="49" t="s">
        <v>1298</v>
      </c>
      <c r="B470" s="49" t="s">
        <v>1299</v>
      </c>
      <c r="C470" s="49"/>
    </row>
    <row r="471" spans="1:3" s="238" customFormat="1" ht="12.75" hidden="1" outlineLevel="2" x14ac:dyDescent="0.2">
      <c r="A471" s="49" t="s">
        <v>1300</v>
      </c>
      <c r="B471" s="49" t="s">
        <v>1301</v>
      </c>
      <c r="C471" s="49"/>
    </row>
    <row r="472" spans="1:3" s="238" customFormat="1" ht="12.75" hidden="1" outlineLevel="2" x14ac:dyDescent="0.2">
      <c r="A472" s="49" t="s">
        <v>1302</v>
      </c>
      <c r="B472" s="49" t="s">
        <v>1303</v>
      </c>
      <c r="C472" s="49"/>
    </row>
    <row r="473" spans="1:3" s="238" customFormat="1" ht="12.75" hidden="1" outlineLevel="2" x14ac:dyDescent="0.2">
      <c r="A473" s="49" t="s">
        <v>1304</v>
      </c>
      <c r="B473" s="49" t="s">
        <v>1305</v>
      </c>
      <c r="C473" s="49"/>
    </row>
    <row r="474" spans="1:3" s="238" customFormat="1" ht="12.75" hidden="1" outlineLevel="1" collapsed="1" x14ac:dyDescent="0.2">
      <c r="A474" s="49" t="s">
        <v>1306</v>
      </c>
      <c r="B474" s="49" t="s">
        <v>1307</v>
      </c>
      <c r="C474" s="49"/>
    </row>
    <row r="475" spans="1:3" s="238" customFormat="1" ht="12.75" hidden="1" outlineLevel="2" x14ac:dyDescent="0.2">
      <c r="A475" s="49" t="s">
        <v>1308</v>
      </c>
      <c r="B475" s="49" t="s">
        <v>1309</v>
      </c>
      <c r="C475" s="49"/>
    </row>
    <row r="476" spans="1:3" s="238" customFormat="1" ht="12.75" hidden="1" outlineLevel="2" x14ac:dyDescent="0.2">
      <c r="A476" s="49" t="s">
        <v>1310</v>
      </c>
      <c r="B476" s="49" t="s">
        <v>1311</v>
      </c>
      <c r="C476" s="49"/>
    </row>
    <row r="477" spans="1:3" s="238" customFormat="1" ht="12.75" hidden="1" outlineLevel="2" x14ac:dyDescent="0.2">
      <c r="A477" s="49"/>
      <c r="B477" s="49"/>
      <c r="C477" s="49"/>
    </row>
    <row r="478" spans="1:3" s="238" customFormat="1" ht="12.75" collapsed="1" x14ac:dyDescent="0.2">
      <c r="A478" s="85" t="s">
        <v>1312</v>
      </c>
      <c r="B478" s="85" t="s">
        <v>1313</v>
      </c>
      <c r="C478" s="85"/>
    </row>
    <row r="479" spans="1:3" s="238" customFormat="1" ht="12.75" hidden="1" outlineLevel="1" x14ac:dyDescent="0.2">
      <c r="A479" s="49" t="s">
        <v>1314</v>
      </c>
      <c r="B479" s="49" t="s">
        <v>1315</v>
      </c>
      <c r="C479" s="49"/>
    </row>
    <row r="480" spans="1:3" s="238" customFormat="1" ht="12.75" hidden="1" outlineLevel="2" x14ac:dyDescent="0.2">
      <c r="A480" s="49" t="s">
        <v>1316</v>
      </c>
      <c r="B480" s="49" t="s">
        <v>1129</v>
      </c>
      <c r="C480" s="49"/>
    </row>
    <row r="481" spans="1:3" s="238" customFormat="1" ht="12.75" hidden="1" outlineLevel="2" x14ac:dyDescent="0.2">
      <c r="A481" s="49" t="s">
        <v>1317</v>
      </c>
      <c r="B481" s="49" t="s">
        <v>1318</v>
      </c>
      <c r="C481" s="49"/>
    </row>
    <row r="482" spans="1:3" s="238" customFormat="1" ht="12.75" hidden="1" outlineLevel="2" x14ac:dyDescent="0.2">
      <c r="A482" s="49" t="s">
        <v>1319</v>
      </c>
      <c r="B482" s="49" t="s">
        <v>1320</v>
      </c>
      <c r="C482" s="49"/>
    </row>
    <row r="483" spans="1:3" s="238" customFormat="1" ht="12.75" hidden="1" outlineLevel="2" x14ac:dyDescent="0.2">
      <c r="A483" s="49" t="s">
        <v>1321</v>
      </c>
      <c r="B483" s="49" t="s">
        <v>1133</v>
      </c>
      <c r="C483" s="49"/>
    </row>
    <row r="484" spans="1:3" s="238" customFormat="1" ht="12.75" hidden="1" outlineLevel="2" x14ac:dyDescent="0.2">
      <c r="A484" s="49" t="s">
        <v>1322</v>
      </c>
      <c r="B484" s="49" t="s">
        <v>1323</v>
      </c>
      <c r="C484" s="49"/>
    </row>
    <row r="485" spans="1:3" s="238" customFormat="1" ht="12.75" hidden="1" outlineLevel="2" x14ac:dyDescent="0.2">
      <c r="A485" s="49" t="s">
        <v>1324</v>
      </c>
      <c r="B485" s="49" t="s">
        <v>1323</v>
      </c>
      <c r="C485" s="49"/>
    </row>
    <row r="486" spans="1:3" s="238" customFormat="1" ht="12.75" hidden="1" outlineLevel="1" collapsed="1" x14ac:dyDescent="0.2">
      <c r="A486" s="49" t="s">
        <v>1325</v>
      </c>
      <c r="B486" s="49" t="s">
        <v>1326</v>
      </c>
      <c r="C486" s="49"/>
    </row>
    <row r="487" spans="1:3" s="238" customFormat="1" ht="12.75" hidden="1" outlineLevel="2" x14ac:dyDescent="0.2">
      <c r="A487" s="49" t="s">
        <v>1327</v>
      </c>
      <c r="B487" s="49" t="s">
        <v>1328</v>
      </c>
      <c r="C487" s="49"/>
    </row>
    <row r="488" spans="1:3" s="238" customFormat="1" ht="12.75" hidden="1" outlineLevel="2" x14ac:dyDescent="0.2">
      <c r="A488" s="49" t="s">
        <v>1329</v>
      </c>
      <c r="B488" s="49" t="s">
        <v>1330</v>
      </c>
      <c r="C488" s="49"/>
    </row>
    <row r="489" spans="1:3" s="238" customFormat="1" ht="12.75" hidden="1" outlineLevel="2" x14ac:dyDescent="0.2">
      <c r="A489" s="49" t="s">
        <v>1331</v>
      </c>
      <c r="B489" s="49" t="s">
        <v>1332</v>
      </c>
      <c r="C489" s="49"/>
    </row>
    <row r="490" spans="1:3" s="238" customFormat="1" ht="12.75" hidden="1" outlineLevel="2" x14ac:dyDescent="0.2">
      <c r="A490" s="49" t="s">
        <v>1333</v>
      </c>
      <c r="B490" s="49" t="s">
        <v>1334</v>
      </c>
      <c r="C490" s="49"/>
    </row>
    <row r="491" spans="1:3" s="238" customFormat="1" ht="12.75" hidden="1" outlineLevel="2" x14ac:dyDescent="0.2">
      <c r="A491" s="49" t="s">
        <v>1335</v>
      </c>
      <c r="B491" s="49" t="s">
        <v>1336</v>
      </c>
      <c r="C491" s="49"/>
    </row>
    <row r="492" spans="1:3" s="238" customFormat="1" ht="12.75" hidden="1" outlineLevel="2" x14ac:dyDescent="0.2">
      <c r="A492" s="49" t="s">
        <v>1337</v>
      </c>
      <c r="B492" s="49" t="s">
        <v>1338</v>
      </c>
      <c r="C492" s="49"/>
    </row>
    <row r="493" spans="1:3" s="238" customFormat="1" ht="12.75" hidden="1" outlineLevel="2" x14ac:dyDescent="0.2">
      <c r="A493" s="49" t="s">
        <v>1339</v>
      </c>
      <c r="B493" s="49" t="s">
        <v>1340</v>
      </c>
      <c r="C493" s="49"/>
    </row>
    <row r="494" spans="1:3" s="238" customFormat="1" ht="12.75" hidden="1" outlineLevel="2" x14ac:dyDescent="0.2">
      <c r="A494" s="49" t="s">
        <v>1341</v>
      </c>
      <c r="B494" s="49" t="s">
        <v>1342</v>
      </c>
      <c r="C494" s="49"/>
    </row>
    <row r="495" spans="1:3" s="238" customFormat="1" ht="12.75" hidden="1" outlineLevel="2" x14ac:dyDescent="0.2">
      <c r="A495" s="49" t="s">
        <v>1343</v>
      </c>
      <c r="B495" s="49" t="s">
        <v>1344</v>
      </c>
      <c r="C495" s="49"/>
    </row>
    <row r="496" spans="1:3" s="238" customFormat="1" ht="12.75" hidden="1" outlineLevel="2" x14ac:dyDescent="0.2">
      <c r="A496" s="49" t="s">
        <v>1345</v>
      </c>
      <c r="B496" s="49" t="s">
        <v>1346</v>
      </c>
      <c r="C496" s="49"/>
    </row>
    <row r="497" spans="1:3" s="238" customFormat="1" ht="12.75" hidden="1" outlineLevel="2" x14ac:dyDescent="0.2">
      <c r="A497" s="49" t="s">
        <v>1347</v>
      </c>
      <c r="B497" s="49" t="s">
        <v>1348</v>
      </c>
      <c r="C497" s="49"/>
    </row>
    <row r="498" spans="1:3" s="238" customFormat="1" ht="12.75" hidden="1" outlineLevel="2" x14ac:dyDescent="0.2">
      <c r="A498" s="49" t="s">
        <v>1349</v>
      </c>
      <c r="B498" s="49" t="s">
        <v>1350</v>
      </c>
      <c r="C498" s="49"/>
    </row>
    <row r="499" spans="1:3" s="238" customFormat="1" ht="12.75" hidden="1" outlineLevel="2" x14ac:dyDescent="0.2">
      <c r="A499" s="49" t="s">
        <v>1351</v>
      </c>
      <c r="B499" s="49" t="s">
        <v>1352</v>
      </c>
      <c r="C499" s="49"/>
    </row>
    <row r="500" spans="1:3" s="238" customFormat="1" ht="12.75" hidden="1" outlineLevel="2" x14ac:dyDescent="0.2">
      <c r="A500" s="49" t="s">
        <v>1353</v>
      </c>
      <c r="B500" s="49" t="s">
        <v>1354</v>
      </c>
      <c r="C500" s="49"/>
    </row>
    <row r="501" spans="1:3" s="238" customFormat="1" ht="12.75" hidden="1" outlineLevel="2" x14ac:dyDescent="0.2">
      <c r="A501" s="49" t="s">
        <v>1355</v>
      </c>
      <c r="B501" s="49" t="s">
        <v>1356</v>
      </c>
      <c r="C501" s="49"/>
    </row>
    <row r="502" spans="1:3" s="238" customFormat="1" ht="12.75" hidden="1" outlineLevel="2" x14ac:dyDescent="0.2">
      <c r="A502" s="49" t="s">
        <v>1357</v>
      </c>
      <c r="B502" s="49" t="s">
        <v>1358</v>
      </c>
      <c r="C502" s="49"/>
    </row>
    <row r="503" spans="1:3" s="238" customFormat="1" ht="12.75" hidden="1" outlineLevel="2" x14ac:dyDescent="0.2">
      <c r="A503" s="49" t="s">
        <v>1359</v>
      </c>
      <c r="B503" s="49" t="s">
        <v>1360</v>
      </c>
      <c r="C503" s="49"/>
    </row>
    <row r="504" spans="1:3" s="238" customFormat="1" ht="12.75" hidden="1" outlineLevel="2" x14ac:dyDescent="0.2">
      <c r="A504" s="49" t="s">
        <v>1361</v>
      </c>
      <c r="B504" s="49" t="s">
        <v>1362</v>
      </c>
      <c r="C504" s="49"/>
    </row>
    <row r="505" spans="1:3" s="238" customFormat="1" ht="12.75" hidden="1" outlineLevel="2" x14ac:dyDescent="0.2">
      <c r="A505" s="49" t="s">
        <v>1363</v>
      </c>
      <c r="B505" s="49" t="s">
        <v>1364</v>
      </c>
      <c r="C505" s="49"/>
    </row>
    <row r="506" spans="1:3" s="238" customFormat="1" ht="12.75" hidden="1" outlineLevel="2" x14ac:dyDescent="0.2">
      <c r="A506" s="49" t="s">
        <v>1365</v>
      </c>
      <c r="B506" s="49" t="s">
        <v>1366</v>
      </c>
      <c r="C506" s="49"/>
    </row>
    <row r="507" spans="1:3" s="238" customFormat="1" ht="12.75" hidden="1" outlineLevel="2" x14ac:dyDescent="0.2">
      <c r="A507" s="49" t="s">
        <v>1367</v>
      </c>
      <c r="B507" s="49" t="s">
        <v>1368</v>
      </c>
      <c r="C507" s="49"/>
    </row>
    <row r="508" spans="1:3" s="238" customFormat="1" ht="12.75" hidden="1" outlineLevel="2" x14ac:dyDescent="0.2">
      <c r="A508" s="49" t="s">
        <v>1369</v>
      </c>
      <c r="B508" s="49" t="s">
        <v>1370</v>
      </c>
      <c r="C508" s="49"/>
    </row>
    <row r="509" spans="1:3" s="238" customFormat="1" ht="12.75" hidden="1" outlineLevel="2" x14ac:dyDescent="0.2">
      <c r="A509" s="49" t="s">
        <v>1371</v>
      </c>
      <c r="B509" s="49" t="s">
        <v>1231</v>
      </c>
      <c r="C509" s="49"/>
    </row>
    <row r="510" spans="1:3" s="238" customFormat="1" ht="12.75" hidden="1" outlineLevel="2" x14ac:dyDescent="0.2">
      <c r="A510" s="49" t="s">
        <v>1372</v>
      </c>
      <c r="B510" s="49" t="s">
        <v>1373</v>
      </c>
      <c r="C510" s="49"/>
    </row>
    <row r="511" spans="1:3" s="238" customFormat="1" ht="12.75" hidden="1" outlineLevel="2" x14ac:dyDescent="0.2">
      <c r="A511" s="49" t="s">
        <v>1374</v>
      </c>
      <c r="B511" s="49" t="s">
        <v>1375</v>
      </c>
      <c r="C511" s="49"/>
    </row>
    <row r="512" spans="1:3" s="238" customFormat="1" ht="12.75" hidden="1" outlineLevel="2" x14ac:dyDescent="0.2">
      <c r="A512" s="49" t="s">
        <v>1376</v>
      </c>
      <c r="B512" s="49" t="s">
        <v>1377</v>
      </c>
      <c r="C512" s="49"/>
    </row>
    <row r="513" spans="1:3" s="238" customFormat="1" ht="12.75" hidden="1" outlineLevel="2" x14ac:dyDescent="0.2">
      <c r="A513" s="49" t="s">
        <v>1378</v>
      </c>
      <c r="B513" s="49" t="s">
        <v>1379</v>
      </c>
      <c r="C513" s="49"/>
    </row>
    <row r="514" spans="1:3" s="238" customFormat="1" ht="12.75" hidden="1" outlineLevel="1" collapsed="1" x14ac:dyDescent="0.2">
      <c r="A514" s="49" t="s">
        <v>1380</v>
      </c>
      <c r="B514" s="49" t="s">
        <v>1381</v>
      </c>
      <c r="C514" s="49"/>
    </row>
    <row r="515" spans="1:3" s="238" customFormat="1" ht="12.75" hidden="1" outlineLevel="2" x14ac:dyDescent="0.2">
      <c r="A515" s="49" t="s">
        <v>1382</v>
      </c>
      <c r="B515" s="49" t="s">
        <v>1245</v>
      </c>
      <c r="C515" s="49"/>
    </row>
    <row r="516" spans="1:3" s="238" customFormat="1" ht="12.75" hidden="1" outlineLevel="1" collapsed="1" x14ac:dyDescent="0.2">
      <c r="A516" s="49" t="s">
        <v>1383</v>
      </c>
      <c r="B516" s="49" t="s">
        <v>1247</v>
      </c>
      <c r="C516" s="49"/>
    </row>
    <row r="517" spans="1:3" s="238" customFormat="1" ht="12.75" hidden="1" outlineLevel="2" x14ac:dyDescent="0.2">
      <c r="A517" s="49" t="s">
        <v>1384</v>
      </c>
      <c r="B517" s="49" t="s">
        <v>1385</v>
      </c>
      <c r="C517" s="49"/>
    </row>
    <row r="518" spans="1:3" s="238" customFormat="1" ht="12.75" hidden="1" outlineLevel="2" x14ac:dyDescent="0.2">
      <c r="A518" s="49" t="s">
        <v>1386</v>
      </c>
      <c r="B518" s="49" t="s">
        <v>1251</v>
      </c>
      <c r="C518" s="49"/>
    </row>
    <row r="519" spans="1:3" s="238" customFormat="1" ht="12.75" hidden="1" outlineLevel="1" collapsed="1" x14ac:dyDescent="0.2">
      <c r="A519" s="49" t="s">
        <v>1387</v>
      </c>
      <c r="B519" s="49" t="s">
        <v>1388</v>
      </c>
      <c r="C519" s="49"/>
    </row>
    <row r="520" spans="1:3" s="238" customFormat="1" ht="12.75" hidden="1" outlineLevel="2" x14ac:dyDescent="0.2">
      <c r="A520" s="49" t="s">
        <v>1389</v>
      </c>
      <c r="B520" s="49" t="s">
        <v>1255</v>
      </c>
      <c r="C520" s="49"/>
    </row>
    <row r="521" spans="1:3" s="238" customFormat="1" ht="12.75" hidden="1" outlineLevel="2" x14ac:dyDescent="0.2">
      <c r="A521" s="49" t="s">
        <v>1390</v>
      </c>
      <c r="B521" s="49" t="s">
        <v>1257</v>
      </c>
      <c r="C521" s="49"/>
    </row>
    <row r="522" spans="1:3" s="238" customFormat="1" ht="12.75" hidden="1" outlineLevel="2" x14ac:dyDescent="0.2">
      <c r="A522" s="49" t="s">
        <v>1391</v>
      </c>
      <c r="B522" s="49" t="s">
        <v>1259</v>
      </c>
      <c r="C522" s="49"/>
    </row>
    <row r="523" spans="1:3" s="238" customFormat="1" ht="12.75" hidden="1" outlineLevel="2" x14ac:dyDescent="0.2">
      <c r="A523" s="49" t="s">
        <v>1392</v>
      </c>
      <c r="B523" s="49" t="s">
        <v>1393</v>
      </c>
      <c r="C523" s="49"/>
    </row>
    <row r="524" spans="1:3" s="238" customFormat="1" ht="12.75" hidden="1" outlineLevel="2" x14ac:dyDescent="0.2">
      <c r="A524" s="49" t="s">
        <v>1394</v>
      </c>
      <c r="B524" s="49" t="s">
        <v>1263</v>
      </c>
      <c r="C524" s="49"/>
    </row>
    <row r="525" spans="1:3" s="238" customFormat="1" ht="12.75" hidden="1" outlineLevel="2" x14ac:dyDescent="0.2">
      <c r="A525" s="49" t="s">
        <v>1395</v>
      </c>
      <c r="B525" s="49" t="s">
        <v>1265</v>
      </c>
      <c r="C525" s="49"/>
    </row>
    <row r="526" spans="1:3" s="238" customFormat="1" ht="12.75" hidden="1" outlineLevel="2" x14ac:dyDescent="0.2">
      <c r="A526" s="49" t="s">
        <v>1396</v>
      </c>
      <c r="B526" s="49" t="s">
        <v>1397</v>
      </c>
      <c r="C526" s="49"/>
    </row>
    <row r="527" spans="1:3" s="238" customFormat="1" ht="12.75" hidden="1" outlineLevel="2" x14ac:dyDescent="0.2">
      <c r="A527" s="49" t="s">
        <v>1398</v>
      </c>
      <c r="B527" s="49" t="s">
        <v>1269</v>
      </c>
      <c r="C527" s="49"/>
    </row>
    <row r="528" spans="1:3" s="238" customFormat="1" ht="12.75" hidden="1" outlineLevel="2" x14ac:dyDescent="0.2">
      <c r="A528" s="49" t="s">
        <v>1399</v>
      </c>
      <c r="B528" s="49" t="s">
        <v>1400</v>
      </c>
      <c r="C528" s="49"/>
    </row>
    <row r="529" spans="1:3" s="238" customFormat="1" ht="12.75" hidden="1" outlineLevel="1" collapsed="1" x14ac:dyDescent="0.2">
      <c r="A529" s="49" t="s">
        <v>1401</v>
      </c>
      <c r="B529" s="49" t="s">
        <v>123</v>
      </c>
      <c r="C529" s="49"/>
    </row>
    <row r="530" spans="1:3" s="238" customFormat="1" ht="12.75" hidden="1" outlineLevel="2" x14ac:dyDescent="0.2">
      <c r="A530" s="49" t="s">
        <v>1402</v>
      </c>
      <c r="B530" s="49" t="s">
        <v>1272</v>
      </c>
      <c r="C530" s="49"/>
    </row>
    <row r="531" spans="1:3" s="238" customFormat="1" ht="12.75" hidden="1" outlineLevel="2" x14ac:dyDescent="0.2">
      <c r="A531" s="49" t="s">
        <v>1403</v>
      </c>
      <c r="B531" s="49" t="s">
        <v>1274</v>
      </c>
      <c r="C531" s="49"/>
    </row>
    <row r="532" spans="1:3" s="238" customFormat="1" ht="12.75" hidden="1" outlineLevel="2" x14ac:dyDescent="0.2">
      <c r="A532" s="49" t="s">
        <v>1404</v>
      </c>
      <c r="B532" s="49" t="s">
        <v>1405</v>
      </c>
      <c r="C532" s="49"/>
    </row>
    <row r="533" spans="1:3" s="238" customFormat="1" ht="12.75" hidden="1" outlineLevel="2" x14ac:dyDescent="0.2">
      <c r="A533" s="49" t="s">
        <v>1406</v>
      </c>
      <c r="B533" s="49" t="s">
        <v>1407</v>
      </c>
      <c r="C533" s="49"/>
    </row>
    <row r="534" spans="1:3" s="238" customFormat="1" ht="12.75" hidden="1" outlineLevel="2" x14ac:dyDescent="0.2">
      <c r="A534" s="49" t="s">
        <v>1408</v>
      </c>
      <c r="B534" s="49" t="s">
        <v>1409</v>
      </c>
      <c r="C534" s="49"/>
    </row>
    <row r="535" spans="1:3" s="238" customFormat="1" ht="12.75" collapsed="1" x14ac:dyDescent="0.2">
      <c r="A535" s="85">
        <v>3</v>
      </c>
      <c r="B535" s="85" t="s">
        <v>1410</v>
      </c>
      <c r="C535" s="85"/>
    </row>
    <row r="536" spans="1:3" s="238" customFormat="1" ht="12.75" x14ac:dyDescent="0.2">
      <c r="A536" s="85" t="s">
        <v>1411</v>
      </c>
      <c r="B536" s="85" t="s">
        <v>1412</v>
      </c>
      <c r="C536" s="85"/>
    </row>
    <row r="537" spans="1:3" s="238" customFormat="1" ht="12.75" hidden="1" outlineLevel="1" x14ac:dyDescent="0.2">
      <c r="A537" s="49" t="s">
        <v>1413</v>
      </c>
      <c r="B537" s="49" t="s">
        <v>1414</v>
      </c>
      <c r="C537" s="49"/>
    </row>
    <row r="538" spans="1:3" s="238" customFormat="1" ht="12.75" hidden="1" outlineLevel="1" x14ac:dyDescent="0.2">
      <c r="A538" s="49" t="s">
        <v>1415</v>
      </c>
      <c r="B538" s="49" t="s">
        <v>1416</v>
      </c>
      <c r="C538" s="49"/>
    </row>
    <row r="539" spans="1:3" s="238" customFormat="1" ht="12.75" hidden="1" outlineLevel="1" x14ac:dyDescent="0.2">
      <c r="A539" s="49" t="s">
        <v>1417</v>
      </c>
      <c r="B539" s="49" t="s">
        <v>1418</v>
      </c>
      <c r="C539" s="49"/>
    </row>
    <row r="540" spans="1:3" s="238" customFormat="1" ht="12.75" collapsed="1" x14ac:dyDescent="0.2">
      <c r="A540" s="85" t="s">
        <v>1419</v>
      </c>
      <c r="B540" s="85" t="s">
        <v>127</v>
      </c>
      <c r="C540" s="85"/>
    </row>
    <row r="541" spans="1:3" s="238" customFormat="1" ht="12.75" hidden="1" outlineLevel="1" x14ac:dyDescent="0.2">
      <c r="A541" s="49" t="s">
        <v>1420</v>
      </c>
      <c r="B541" s="49" t="s">
        <v>1133</v>
      </c>
      <c r="C541" s="49"/>
    </row>
    <row r="542" spans="1:3" s="238" customFormat="1" ht="12.75" hidden="1" outlineLevel="1" x14ac:dyDescent="0.2">
      <c r="A542" s="49" t="s">
        <v>1421</v>
      </c>
      <c r="B542" s="49" t="s">
        <v>1422</v>
      </c>
      <c r="C542" s="49"/>
    </row>
    <row r="543" spans="1:3" s="238" customFormat="1" ht="12.75" hidden="1" outlineLevel="1" x14ac:dyDescent="0.2">
      <c r="A543" s="49" t="s">
        <v>1423</v>
      </c>
      <c r="B543" s="49" t="s">
        <v>1424</v>
      </c>
      <c r="C543" s="49"/>
    </row>
    <row r="544" spans="1:3" s="238" customFormat="1" ht="12.75" hidden="1" outlineLevel="1" x14ac:dyDescent="0.2">
      <c r="A544" s="49" t="s">
        <v>1425</v>
      </c>
      <c r="B544" s="49" t="s">
        <v>1251</v>
      </c>
      <c r="C544" s="49"/>
    </row>
    <row r="545" spans="1:3" s="238" customFormat="1" ht="12.75" hidden="1" outlineLevel="1" x14ac:dyDescent="0.2">
      <c r="A545" s="49" t="s">
        <v>1426</v>
      </c>
      <c r="B545" s="49" t="s">
        <v>1274</v>
      </c>
      <c r="C545" s="49"/>
    </row>
    <row r="546" spans="1:3" s="238" customFormat="1" ht="12.75" hidden="1" outlineLevel="1" x14ac:dyDescent="0.2">
      <c r="A546" s="49" t="s">
        <v>1427</v>
      </c>
      <c r="B546" s="49" t="s">
        <v>1428</v>
      </c>
      <c r="C546" s="49"/>
    </row>
    <row r="547" spans="1:3" s="238" customFormat="1" ht="12.75" collapsed="1" x14ac:dyDescent="0.2">
      <c r="A547" s="85" t="s">
        <v>1429</v>
      </c>
      <c r="B547" s="85" t="s">
        <v>1430</v>
      </c>
      <c r="C547" s="85"/>
    </row>
    <row r="548" spans="1:3" s="238" customFormat="1" ht="12.75" hidden="1" outlineLevel="1" x14ac:dyDescent="0.2">
      <c r="A548" s="49" t="s">
        <v>1431</v>
      </c>
      <c r="B548" s="49" t="s">
        <v>1315</v>
      </c>
      <c r="C548" s="49"/>
    </row>
    <row r="549" spans="1:3" s="238" customFormat="1" ht="12.75" hidden="1" outlineLevel="1" x14ac:dyDescent="0.2">
      <c r="A549" s="49" t="s">
        <v>1432</v>
      </c>
      <c r="B549" s="49" t="s">
        <v>1433</v>
      </c>
      <c r="C549" s="49"/>
    </row>
    <row r="550" spans="1:3" s="238" customFormat="1" ht="12.75" hidden="1" outlineLevel="1" x14ac:dyDescent="0.2">
      <c r="A550" s="49" t="s">
        <v>1434</v>
      </c>
      <c r="B550" s="49" t="s">
        <v>1326</v>
      </c>
      <c r="C550" s="49"/>
    </row>
    <row r="551" spans="1:3" s="238" customFormat="1" ht="12.75" hidden="1" outlineLevel="2" x14ac:dyDescent="0.2">
      <c r="A551" s="49" t="s">
        <v>1435</v>
      </c>
      <c r="B551" s="49" t="s">
        <v>1139</v>
      </c>
      <c r="C551" s="49"/>
    </row>
    <row r="552" spans="1:3" s="238" customFormat="1" ht="12.75" hidden="1" outlineLevel="2" x14ac:dyDescent="0.2">
      <c r="A552" s="49" t="s">
        <v>1436</v>
      </c>
      <c r="B552" s="49" t="s">
        <v>1231</v>
      </c>
      <c r="C552" s="49"/>
    </row>
    <row r="553" spans="1:3" s="238" customFormat="1" ht="12.75" hidden="1" outlineLevel="2" x14ac:dyDescent="0.2">
      <c r="A553" s="49" t="s">
        <v>1437</v>
      </c>
      <c r="B553" s="49" t="s">
        <v>1438</v>
      </c>
      <c r="C553" s="49"/>
    </row>
    <row r="554" spans="1:3" s="238" customFormat="1" ht="12.75" hidden="1" outlineLevel="2" x14ac:dyDescent="0.2">
      <c r="A554" s="49" t="s">
        <v>1439</v>
      </c>
      <c r="B554" s="49" t="s">
        <v>1440</v>
      </c>
      <c r="C554" s="49"/>
    </row>
    <row r="555" spans="1:3" s="238" customFormat="1" ht="12.75" hidden="1" outlineLevel="2" x14ac:dyDescent="0.2">
      <c r="A555" s="49" t="s">
        <v>1441</v>
      </c>
      <c r="B555" s="49" t="s">
        <v>1379</v>
      </c>
      <c r="C555" s="49"/>
    </row>
    <row r="556" spans="1:3" s="238" customFormat="1" ht="12.75" hidden="1" outlineLevel="1" collapsed="1" x14ac:dyDescent="0.2">
      <c r="A556" s="49" t="s">
        <v>1442</v>
      </c>
      <c r="B556" s="49" t="s">
        <v>1443</v>
      </c>
      <c r="C556" s="49"/>
    </row>
    <row r="557" spans="1:3" s="238" customFormat="1" ht="12.75" hidden="1" outlineLevel="2" x14ac:dyDescent="0.2">
      <c r="A557" s="49" t="s">
        <v>1444</v>
      </c>
      <c r="B557" s="49" t="s">
        <v>1139</v>
      </c>
      <c r="C557" s="49"/>
    </row>
    <row r="558" spans="1:3" s="238" customFormat="1" ht="12.75" hidden="1" outlineLevel="2" x14ac:dyDescent="0.2">
      <c r="A558" s="49" t="s">
        <v>1445</v>
      </c>
      <c r="B558" s="49" t="s">
        <v>1231</v>
      </c>
      <c r="C558" s="49"/>
    </row>
    <row r="559" spans="1:3" s="238" customFormat="1" ht="12.75" hidden="1" outlineLevel="2" x14ac:dyDescent="0.2">
      <c r="A559" s="49" t="s">
        <v>1446</v>
      </c>
      <c r="B559" s="49" t="s">
        <v>1447</v>
      </c>
      <c r="C559" s="49"/>
    </row>
    <row r="560" spans="1:3" s="238" customFormat="1" ht="12.75" hidden="1" outlineLevel="2" x14ac:dyDescent="0.2">
      <c r="A560" s="49" t="s">
        <v>1448</v>
      </c>
      <c r="B560" s="49" t="s">
        <v>1237</v>
      </c>
      <c r="C560" s="49"/>
    </row>
    <row r="561" spans="1:3" s="238" customFormat="1" ht="12.75" hidden="1" outlineLevel="2" x14ac:dyDescent="0.2">
      <c r="A561" s="49" t="s">
        <v>1449</v>
      </c>
      <c r="B561" s="49" t="s">
        <v>1400</v>
      </c>
      <c r="C561" s="49"/>
    </row>
    <row r="562" spans="1:3" s="238" customFormat="1" ht="12.75" hidden="1" outlineLevel="1" collapsed="1" x14ac:dyDescent="0.2">
      <c r="A562" s="49" t="s">
        <v>1450</v>
      </c>
      <c r="B562" s="49" t="s">
        <v>1451</v>
      </c>
      <c r="C562" s="49"/>
    </row>
    <row r="563" spans="1:3" s="238" customFormat="1" ht="12.75" hidden="1" outlineLevel="2" x14ac:dyDescent="0.2">
      <c r="A563" s="49" t="s">
        <v>1452</v>
      </c>
      <c r="B563" s="49" t="s">
        <v>1139</v>
      </c>
      <c r="C563" s="49"/>
    </row>
    <row r="564" spans="1:3" s="238" customFormat="1" ht="12.75" hidden="1" outlineLevel="2" x14ac:dyDescent="0.2">
      <c r="A564" s="49" t="s">
        <v>1453</v>
      </c>
      <c r="B564" s="49" t="s">
        <v>1231</v>
      </c>
      <c r="C564" s="49"/>
    </row>
    <row r="565" spans="1:3" s="238" customFormat="1" ht="12.75" hidden="1" outlineLevel="2" x14ac:dyDescent="0.2">
      <c r="A565" s="49" t="s">
        <v>1454</v>
      </c>
      <c r="B565" s="49" t="s">
        <v>1438</v>
      </c>
      <c r="C565" s="49"/>
    </row>
    <row r="566" spans="1:3" s="238" customFormat="1" ht="12.75" hidden="1" outlineLevel="2" x14ac:dyDescent="0.2">
      <c r="A566" s="49" t="s">
        <v>1455</v>
      </c>
      <c r="B566" s="49" t="s">
        <v>1440</v>
      </c>
      <c r="C566" s="49"/>
    </row>
    <row r="567" spans="1:3" s="238" customFormat="1" ht="12.75" hidden="1" outlineLevel="1" collapsed="1" x14ac:dyDescent="0.2">
      <c r="A567" s="49" t="s">
        <v>1456</v>
      </c>
      <c r="B567" s="49" t="s">
        <v>1422</v>
      </c>
      <c r="C567" s="49"/>
    </row>
    <row r="568" spans="1:3" s="238" customFormat="1" ht="12.75" hidden="1" outlineLevel="1" x14ac:dyDescent="0.2">
      <c r="A568" s="49" t="s">
        <v>1457</v>
      </c>
      <c r="B568" s="49" t="s">
        <v>1424</v>
      </c>
      <c r="C568" s="49"/>
    </row>
    <row r="569" spans="1:3" s="238" customFormat="1" ht="12.75" hidden="1" outlineLevel="1" x14ac:dyDescent="0.2">
      <c r="A569" s="49" t="s">
        <v>1458</v>
      </c>
      <c r="B569" s="49" t="s">
        <v>1251</v>
      </c>
      <c r="C569" s="49"/>
    </row>
    <row r="570" spans="1:3" s="238" customFormat="1" ht="12.75" hidden="1" outlineLevel="1" x14ac:dyDescent="0.2">
      <c r="A570" s="49" t="s">
        <v>1459</v>
      </c>
      <c r="B570" s="49" t="s">
        <v>1460</v>
      </c>
      <c r="C570" s="49"/>
    </row>
    <row r="571" spans="1:3" s="238" customFormat="1" ht="12.75" collapsed="1" x14ac:dyDescent="0.2">
      <c r="A571" s="85" t="s">
        <v>1461</v>
      </c>
      <c r="B571" s="85" t="s">
        <v>1462</v>
      </c>
      <c r="C571" s="85"/>
    </row>
    <row r="572" spans="1:3" s="238" customFormat="1" ht="12.75" hidden="1" outlineLevel="1" x14ac:dyDescent="0.2">
      <c r="A572" s="49" t="s">
        <v>1463</v>
      </c>
      <c r="B572" s="49" t="s">
        <v>1315</v>
      </c>
      <c r="C572" s="49"/>
    </row>
    <row r="573" spans="1:3" s="238" customFormat="1" ht="12.75" hidden="1" outlineLevel="2" x14ac:dyDescent="0.2">
      <c r="A573" s="49" t="s">
        <v>1464</v>
      </c>
      <c r="B573" s="49" t="s">
        <v>1465</v>
      </c>
      <c r="C573" s="49"/>
    </row>
    <row r="574" spans="1:3" s="238" customFormat="1" ht="12.75" hidden="1" outlineLevel="2" x14ac:dyDescent="0.2">
      <c r="A574" s="49" t="s">
        <v>1466</v>
      </c>
      <c r="B574" s="49" t="s">
        <v>1467</v>
      </c>
      <c r="C574" s="49"/>
    </row>
    <row r="575" spans="1:3" s="238" customFormat="1" ht="12.75" hidden="1" outlineLevel="2" x14ac:dyDescent="0.2">
      <c r="A575" s="49" t="s">
        <v>1468</v>
      </c>
      <c r="B575" s="49" t="s">
        <v>1469</v>
      </c>
      <c r="C575" s="49"/>
    </row>
    <row r="576" spans="1:3" s="238" customFormat="1" ht="12.75" hidden="1" outlineLevel="2" x14ac:dyDescent="0.2">
      <c r="A576" s="49" t="s">
        <v>1470</v>
      </c>
      <c r="B576" s="49" t="s">
        <v>1471</v>
      </c>
      <c r="C576" s="49"/>
    </row>
    <row r="577" spans="1:3" s="238" customFormat="1" ht="12.75" hidden="1" outlineLevel="2" x14ac:dyDescent="0.2">
      <c r="A577" s="49" t="s">
        <v>1472</v>
      </c>
      <c r="B577" s="49" t="s">
        <v>1473</v>
      </c>
      <c r="C577" s="49"/>
    </row>
    <row r="578" spans="1:3" s="238" customFormat="1" ht="12.75" hidden="1" outlineLevel="2" x14ac:dyDescent="0.2">
      <c r="A578" s="49" t="s">
        <v>1474</v>
      </c>
      <c r="B578" s="49" t="s">
        <v>1475</v>
      </c>
      <c r="C578" s="49"/>
    </row>
    <row r="579" spans="1:3" s="238" customFormat="1" ht="12.75" hidden="1" outlineLevel="2" x14ac:dyDescent="0.2">
      <c r="A579" s="49" t="s">
        <v>1476</v>
      </c>
      <c r="B579" s="49" t="s">
        <v>1477</v>
      </c>
      <c r="C579" s="49"/>
    </row>
    <row r="580" spans="1:3" s="238" customFormat="1" ht="12.75" hidden="1" outlineLevel="2" x14ac:dyDescent="0.2">
      <c r="A580" s="49" t="s">
        <v>1478</v>
      </c>
      <c r="B580" s="49" t="s">
        <v>1479</v>
      </c>
      <c r="C580" s="49"/>
    </row>
    <row r="581" spans="1:3" s="238" customFormat="1" ht="12.75" hidden="1" outlineLevel="2" x14ac:dyDescent="0.2">
      <c r="A581" s="49" t="s">
        <v>1480</v>
      </c>
      <c r="B581" s="49" t="s">
        <v>1481</v>
      </c>
      <c r="C581" s="49"/>
    </row>
    <row r="582" spans="1:3" s="238" customFormat="1" ht="12.75" hidden="1" outlineLevel="2" x14ac:dyDescent="0.2">
      <c r="A582" s="49" t="s">
        <v>1482</v>
      </c>
      <c r="B582" s="49" t="s">
        <v>1483</v>
      </c>
      <c r="C582" s="49"/>
    </row>
    <row r="583" spans="1:3" s="238" customFormat="1" ht="12.75" hidden="1" outlineLevel="2" x14ac:dyDescent="0.2">
      <c r="A583" s="49" t="s">
        <v>1484</v>
      </c>
      <c r="B583" s="49" t="s">
        <v>1485</v>
      </c>
      <c r="C583" s="49"/>
    </row>
    <row r="584" spans="1:3" s="238" customFormat="1" ht="12.75" hidden="1" outlineLevel="2" x14ac:dyDescent="0.2">
      <c r="A584" s="49" t="s">
        <v>1486</v>
      </c>
      <c r="B584" s="49" t="s">
        <v>1487</v>
      </c>
      <c r="C584" s="49"/>
    </row>
    <row r="585" spans="1:3" s="238" customFormat="1" ht="12.75" hidden="1" outlineLevel="2" x14ac:dyDescent="0.2">
      <c r="A585" s="49" t="s">
        <v>1488</v>
      </c>
      <c r="B585" s="49" t="s">
        <v>1489</v>
      </c>
      <c r="C585" s="49"/>
    </row>
    <row r="586" spans="1:3" s="238" customFormat="1" ht="12.75" hidden="1" outlineLevel="2" x14ac:dyDescent="0.2">
      <c r="A586" s="49" t="s">
        <v>1490</v>
      </c>
      <c r="B586" s="49" t="s">
        <v>1491</v>
      </c>
      <c r="C586" s="49"/>
    </row>
    <row r="587" spans="1:3" s="238" customFormat="1" ht="12.75" hidden="1" outlineLevel="2" x14ac:dyDescent="0.2">
      <c r="A587" s="49" t="s">
        <v>1492</v>
      </c>
      <c r="B587" s="49" t="s">
        <v>1493</v>
      </c>
      <c r="C587" s="49"/>
    </row>
    <row r="588" spans="1:3" s="238" customFormat="1" ht="12.75" hidden="1" outlineLevel="2" x14ac:dyDescent="0.2">
      <c r="A588" s="49" t="s">
        <v>1494</v>
      </c>
      <c r="B588" s="49" t="s">
        <v>1495</v>
      </c>
      <c r="C588" s="49"/>
    </row>
    <row r="589" spans="1:3" s="238" customFormat="1" ht="12.75" hidden="1" outlineLevel="2" x14ac:dyDescent="0.2">
      <c r="A589" s="49" t="s">
        <v>1496</v>
      </c>
      <c r="B589" s="49" t="s">
        <v>1497</v>
      </c>
      <c r="C589" s="49"/>
    </row>
    <row r="590" spans="1:3" s="238" customFormat="1" ht="12.75" hidden="1" outlineLevel="2" x14ac:dyDescent="0.2">
      <c r="A590" s="49" t="s">
        <v>1498</v>
      </c>
      <c r="B590" s="49" t="s">
        <v>1499</v>
      </c>
      <c r="C590" s="49"/>
    </row>
    <row r="591" spans="1:3" s="238" customFormat="1" ht="12.75" hidden="1" outlineLevel="1" collapsed="1" x14ac:dyDescent="0.2">
      <c r="A591" s="49" t="s">
        <v>1500</v>
      </c>
      <c r="B591" s="49" t="s">
        <v>1326</v>
      </c>
      <c r="C591" s="49"/>
    </row>
    <row r="592" spans="1:3" s="238" customFormat="1" ht="12.75" hidden="1" outlineLevel="2" x14ac:dyDescent="0.2">
      <c r="A592" s="49" t="s">
        <v>1501</v>
      </c>
      <c r="B592" s="49" t="s">
        <v>1139</v>
      </c>
      <c r="C592" s="49"/>
    </row>
    <row r="593" spans="1:3" s="238" customFormat="1" ht="12.75" hidden="1" outlineLevel="2" x14ac:dyDescent="0.2">
      <c r="A593" s="49" t="s">
        <v>1502</v>
      </c>
      <c r="B593" s="49" t="s">
        <v>1503</v>
      </c>
      <c r="C593" s="49"/>
    </row>
    <row r="594" spans="1:3" s="238" customFormat="1" ht="12.75" hidden="1" outlineLevel="2" x14ac:dyDescent="0.2">
      <c r="A594" s="49" t="s">
        <v>1504</v>
      </c>
      <c r="B594" s="49" t="s">
        <v>1505</v>
      </c>
      <c r="C594" s="49"/>
    </row>
    <row r="595" spans="1:3" s="238" customFormat="1" ht="12.75" hidden="1" outlineLevel="2" x14ac:dyDescent="0.2">
      <c r="A595" s="49" t="s">
        <v>1506</v>
      </c>
      <c r="B595" s="49" t="s">
        <v>1507</v>
      </c>
      <c r="C595" s="49"/>
    </row>
    <row r="596" spans="1:3" s="238" customFormat="1" ht="12.75" hidden="1" outlineLevel="2" x14ac:dyDescent="0.2">
      <c r="A596" s="49" t="s">
        <v>1508</v>
      </c>
      <c r="B596" s="49" t="s">
        <v>1231</v>
      </c>
      <c r="C596" s="49"/>
    </row>
    <row r="597" spans="1:3" s="238" customFormat="1" ht="12.75" hidden="1" outlineLevel="2" x14ac:dyDescent="0.2">
      <c r="A597" s="49" t="s">
        <v>1509</v>
      </c>
      <c r="B597" s="49" t="s">
        <v>1438</v>
      </c>
      <c r="C597" s="49"/>
    </row>
    <row r="598" spans="1:3" s="238" customFormat="1" ht="12.75" hidden="1" outlineLevel="2" x14ac:dyDescent="0.2">
      <c r="A598" s="49" t="s">
        <v>1510</v>
      </c>
      <c r="B598" s="49" t="s">
        <v>1440</v>
      </c>
      <c r="C598" s="49"/>
    </row>
    <row r="599" spans="1:3" s="238" customFormat="1" ht="12.75" hidden="1" outlineLevel="2" x14ac:dyDescent="0.2">
      <c r="A599" s="49" t="s">
        <v>1511</v>
      </c>
      <c r="B599" s="49" t="s">
        <v>1400</v>
      </c>
      <c r="C599" s="49"/>
    </row>
    <row r="600" spans="1:3" s="238" customFormat="1" ht="12.75" hidden="1" outlineLevel="1" collapsed="1" x14ac:dyDescent="0.2">
      <c r="A600" s="49" t="s">
        <v>1512</v>
      </c>
      <c r="B600" s="49" t="s">
        <v>1443</v>
      </c>
      <c r="C600" s="49"/>
    </row>
    <row r="601" spans="1:3" s="238" customFormat="1" ht="12.75" hidden="1" outlineLevel="2" x14ac:dyDescent="0.2">
      <c r="A601" s="49" t="s">
        <v>1513</v>
      </c>
      <c r="B601" s="49" t="s">
        <v>1139</v>
      </c>
      <c r="C601" s="49"/>
    </row>
    <row r="602" spans="1:3" s="238" customFormat="1" ht="12.75" hidden="1" outlineLevel="2" x14ac:dyDescent="0.2">
      <c r="A602" s="49" t="s">
        <v>1514</v>
      </c>
      <c r="B602" s="49" t="s">
        <v>1515</v>
      </c>
      <c r="C602" s="49"/>
    </row>
    <row r="603" spans="1:3" s="238" customFormat="1" ht="12.75" hidden="1" outlineLevel="2" x14ac:dyDescent="0.2">
      <c r="A603" s="49" t="s">
        <v>1516</v>
      </c>
      <c r="B603" s="49" t="s">
        <v>1438</v>
      </c>
      <c r="C603" s="49"/>
    </row>
    <row r="604" spans="1:3" s="238" customFormat="1" ht="12.75" hidden="1" outlineLevel="2" x14ac:dyDescent="0.2">
      <c r="A604" s="49" t="s">
        <v>1517</v>
      </c>
      <c r="B604" s="49" t="s">
        <v>1440</v>
      </c>
      <c r="C604" s="49"/>
    </row>
    <row r="605" spans="1:3" s="238" customFormat="1" ht="12.75" hidden="1" outlineLevel="1" collapsed="1" x14ac:dyDescent="0.2">
      <c r="A605" s="49" t="s">
        <v>1518</v>
      </c>
      <c r="B605" s="49" t="s">
        <v>1451</v>
      </c>
      <c r="C605" s="49"/>
    </row>
    <row r="606" spans="1:3" s="238" customFormat="1" ht="12.75" hidden="1" outlineLevel="2" x14ac:dyDescent="0.2">
      <c r="A606" s="49" t="s">
        <v>1519</v>
      </c>
      <c r="B606" s="49" t="s">
        <v>1520</v>
      </c>
      <c r="C606" s="49"/>
    </row>
    <row r="607" spans="1:3" s="238" customFormat="1" ht="12.75" hidden="1" outlineLevel="2" x14ac:dyDescent="0.2">
      <c r="A607" s="49" t="s">
        <v>1521</v>
      </c>
      <c r="B607" s="49" t="s">
        <v>1522</v>
      </c>
      <c r="C607" s="49"/>
    </row>
    <row r="608" spans="1:3" s="238" customFormat="1" ht="12.75" hidden="1" outlineLevel="2" x14ac:dyDescent="0.2">
      <c r="A608" s="49" t="s">
        <v>1523</v>
      </c>
      <c r="B608" s="49" t="s">
        <v>1231</v>
      </c>
      <c r="C608" s="49"/>
    </row>
    <row r="609" spans="1:3" s="238" customFormat="1" ht="12.75" hidden="1" outlineLevel="2" x14ac:dyDescent="0.2">
      <c r="A609" s="49" t="s">
        <v>1524</v>
      </c>
      <c r="B609" s="49" t="s">
        <v>1438</v>
      </c>
      <c r="C609" s="49"/>
    </row>
    <row r="610" spans="1:3" s="238" customFormat="1" ht="12.75" hidden="1" outlineLevel="2" x14ac:dyDescent="0.2">
      <c r="A610" s="49" t="s">
        <v>1525</v>
      </c>
      <c r="B610" s="49" t="s">
        <v>1440</v>
      </c>
      <c r="C610" s="49"/>
    </row>
    <row r="611" spans="1:3" s="238" customFormat="1" ht="12.75" hidden="1" outlineLevel="1" collapsed="1" x14ac:dyDescent="0.2">
      <c r="A611" s="49" t="s">
        <v>1526</v>
      </c>
      <c r="B611" s="49" t="s">
        <v>1422</v>
      </c>
      <c r="C611" s="49"/>
    </row>
    <row r="612" spans="1:3" s="238" customFormat="1" ht="12.75" hidden="1" outlineLevel="1" x14ac:dyDescent="0.2">
      <c r="A612" s="49" t="s">
        <v>1527</v>
      </c>
      <c r="B612" s="49" t="s">
        <v>1424</v>
      </c>
      <c r="C612" s="49"/>
    </row>
    <row r="613" spans="1:3" s="238" customFormat="1" ht="12.75" hidden="1" outlineLevel="1" x14ac:dyDescent="0.2">
      <c r="A613" s="49" t="s">
        <v>1528</v>
      </c>
      <c r="B613" s="49" t="s">
        <v>1251</v>
      </c>
      <c r="C613" s="49"/>
    </row>
    <row r="614" spans="1:3" s="238" customFormat="1" ht="12.75" hidden="1" outlineLevel="1" x14ac:dyDescent="0.2">
      <c r="A614" s="49" t="s">
        <v>1529</v>
      </c>
      <c r="B614" s="49" t="s">
        <v>1460</v>
      </c>
      <c r="C614" s="49"/>
    </row>
    <row r="615" spans="1:3" s="238" customFormat="1" ht="12.75" collapsed="1" x14ac:dyDescent="0.2">
      <c r="A615" s="85" t="s">
        <v>1530</v>
      </c>
      <c r="B615" s="85" t="s">
        <v>142</v>
      </c>
      <c r="C615" s="85"/>
    </row>
    <row r="616" spans="1:3" s="238" customFormat="1" ht="12.75" hidden="1" outlineLevel="1" x14ac:dyDescent="0.2">
      <c r="A616" s="49" t="s">
        <v>1531</v>
      </c>
      <c r="B616" s="49" t="s">
        <v>1532</v>
      </c>
      <c r="C616" s="49"/>
    </row>
    <row r="617" spans="1:3" s="238" customFormat="1" ht="12.75" hidden="1" outlineLevel="2" x14ac:dyDescent="0.2">
      <c r="A617" s="49" t="s">
        <v>1533</v>
      </c>
      <c r="B617" s="49" t="s">
        <v>1534</v>
      </c>
      <c r="C617" s="49"/>
    </row>
    <row r="618" spans="1:3" s="238" customFormat="1" ht="12.75" hidden="1" outlineLevel="2" x14ac:dyDescent="0.2">
      <c r="A618" s="49" t="s">
        <v>1535</v>
      </c>
      <c r="B618" s="49" t="s">
        <v>1536</v>
      </c>
      <c r="C618" s="49"/>
    </row>
    <row r="619" spans="1:3" s="238" customFormat="1" ht="12.75" hidden="1" outlineLevel="2" x14ac:dyDescent="0.2">
      <c r="A619" s="49" t="s">
        <v>1537</v>
      </c>
      <c r="B619" s="49" t="s">
        <v>1538</v>
      </c>
      <c r="C619" s="49"/>
    </row>
    <row r="620" spans="1:3" s="238" customFormat="1" ht="12.75" hidden="1" outlineLevel="2" x14ac:dyDescent="0.2">
      <c r="A620" s="49" t="s">
        <v>1539</v>
      </c>
      <c r="B620" s="49" t="s">
        <v>1540</v>
      </c>
      <c r="C620" s="49"/>
    </row>
    <row r="621" spans="1:3" s="238" customFormat="1" ht="12.75" hidden="1" outlineLevel="2" x14ac:dyDescent="0.2">
      <c r="A621" s="49" t="s">
        <v>1541</v>
      </c>
      <c r="B621" s="49" t="s">
        <v>1542</v>
      </c>
      <c r="C621" s="49"/>
    </row>
    <row r="622" spans="1:3" s="238" customFormat="1" ht="12.75" hidden="1" outlineLevel="2" x14ac:dyDescent="0.2">
      <c r="A622" s="49" t="s">
        <v>1543</v>
      </c>
      <c r="B622" s="49" t="s">
        <v>1544</v>
      </c>
      <c r="C622" s="49"/>
    </row>
    <row r="623" spans="1:3" s="238" customFormat="1" ht="12.75" hidden="1" outlineLevel="2" x14ac:dyDescent="0.2">
      <c r="A623" s="49" t="s">
        <v>1545</v>
      </c>
      <c r="B623" s="49" t="s">
        <v>1546</v>
      </c>
      <c r="C623" s="49"/>
    </row>
    <row r="624" spans="1:3" s="238" customFormat="1" ht="12.75" hidden="1" outlineLevel="2" x14ac:dyDescent="0.2">
      <c r="A624" s="49" t="s">
        <v>1547</v>
      </c>
      <c r="B624" s="49" t="s">
        <v>1548</v>
      </c>
      <c r="C624" s="49"/>
    </row>
    <row r="625" spans="1:3" s="238" customFormat="1" ht="12.75" hidden="1" outlineLevel="2" x14ac:dyDescent="0.2">
      <c r="A625" s="49" t="s">
        <v>1549</v>
      </c>
      <c r="B625" s="49" t="s">
        <v>1550</v>
      </c>
      <c r="C625" s="49"/>
    </row>
    <row r="626" spans="1:3" s="238" customFormat="1" ht="12.75" hidden="1" outlineLevel="1" collapsed="1" x14ac:dyDescent="0.2">
      <c r="A626" s="49" t="s">
        <v>1551</v>
      </c>
      <c r="B626" s="49" t="s">
        <v>1552</v>
      </c>
      <c r="C626" s="49"/>
    </row>
    <row r="627" spans="1:3" s="238" customFormat="1" ht="12.75" hidden="1" outlineLevel="2" x14ac:dyDescent="0.2">
      <c r="A627" s="49" t="s">
        <v>1553</v>
      </c>
      <c r="B627" s="49" t="s">
        <v>1554</v>
      </c>
      <c r="C627" s="49"/>
    </row>
    <row r="628" spans="1:3" s="238" customFormat="1" ht="12.75" hidden="1" outlineLevel="1" collapsed="1" x14ac:dyDescent="0.2">
      <c r="A628" s="49" t="s">
        <v>1555</v>
      </c>
      <c r="B628" s="49" t="s">
        <v>1556</v>
      </c>
      <c r="C628" s="49"/>
    </row>
    <row r="629" spans="1:3" s="238" customFormat="1" ht="12.75" hidden="1" outlineLevel="2" x14ac:dyDescent="0.2">
      <c r="A629" s="49" t="s">
        <v>1557</v>
      </c>
      <c r="B629" s="49" t="s">
        <v>1558</v>
      </c>
      <c r="C629" s="49"/>
    </row>
    <row r="630" spans="1:3" s="238" customFormat="1" ht="12.75" hidden="1" outlineLevel="2" x14ac:dyDescent="0.2">
      <c r="A630" s="49" t="s">
        <v>1559</v>
      </c>
      <c r="B630" s="49" t="s">
        <v>1560</v>
      </c>
      <c r="C630" s="49"/>
    </row>
    <row r="631" spans="1:3" s="238" customFormat="1" ht="12.75" hidden="1" outlineLevel="1" collapsed="1" x14ac:dyDescent="0.2">
      <c r="A631" s="49" t="s">
        <v>1561</v>
      </c>
      <c r="B631" s="49" t="s">
        <v>1562</v>
      </c>
      <c r="C631" s="49"/>
    </row>
    <row r="632" spans="1:3" s="238" customFormat="1" ht="12.75" hidden="1" outlineLevel="2" x14ac:dyDescent="0.2">
      <c r="A632" s="49" t="s">
        <v>1563</v>
      </c>
      <c r="B632" s="49" t="s">
        <v>1564</v>
      </c>
      <c r="C632" s="49"/>
    </row>
    <row r="633" spans="1:3" s="238" customFormat="1" ht="12.75" hidden="1" outlineLevel="2" x14ac:dyDescent="0.2">
      <c r="A633" s="49" t="s">
        <v>1565</v>
      </c>
      <c r="B633" s="49" t="s">
        <v>1566</v>
      </c>
      <c r="C633" s="49"/>
    </row>
    <row r="634" spans="1:3" s="238" customFormat="1" ht="12.75" hidden="1" outlineLevel="1" collapsed="1" x14ac:dyDescent="0.2">
      <c r="A634" s="49" t="s">
        <v>1567</v>
      </c>
      <c r="B634" s="49" t="s">
        <v>1568</v>
      </c>
      <c r="C634" s="49"/>
    </row>
    <row r="635" spans="1:3" s="238" customFormat="1" ht="12.75" hidden="1" outlineLevel="2" x14ac:dyDescent="0.2">
      <c r="A635" s="49" t="s">
        <v>1569</v>
      </c>
      <c r="B635" s="49" t="s">
        <v>1570</v>
      </c>
      <c r="C635" s="49"/>
    </row>
    <row r="636" spans="1:3" s="238" customFormat="1" ht="12.75" hidden="1" outlineLevel="2" x14ac:dyDescent="0.2">
      <c r="A636" s="49" t="s">
        <v>1571</v>
      </c>
      <c r="B636" s="49" t="s">
        <v>1572</v>
      </c>
      <c r="C636" s="49"/>
    </row>
    <row r="637" spans="1:3" s="238" customFormat="1" ht="12.75" hidden="1" outlineLevel="1" collapsed="1" x14ac:dyDescent="0.2">
      <c r="A637" s="49" t="s">
        <v>1573</v>
      </c>
      <c r="B637" s="49" t="s">
        <v>1574</v>
      </c>
      <c r="C637" s="49"/>
    </row>
    <row r="638" spans="1:3" s="238" customFormat="1" ht="12.75" hidden="1" outlineLevel="2" x14ac:dyDescent="0.2">
      <c r="A638" s="49" t="s">
        <v>1575</v>
      </c>
      <c r="B638" s="49" t="s">
        <v>1576</v>
      </c>
      <c r="C638" s="49"/>
    </row>
    <row r="639" spans="1:3" s="238" customFormat="1" ht="12.75" hidden="1" outlineLevel="2" x14ac:dyDescent="0.2">
      <c r="A639" s="49" t="s">
        <v>1577</v>
      </c>
      <c r="B639" s="49" t="s">
        <v>1578</v>
      </c>
      <c r="C639" s="49"/>
    </row>
    <row r="640" spans="1:3" s="238" customFormat="1" ht="12.75" hidden="1" outlineLevel="1" collapsed="1" x14ac:dyDescent="0.2">
      <c r="A640" s="49" t="s">
        <v>1579</v>
      </c>
      <c r="B640" s="49" t="s">
        <v>1580</v>
      </c>
      <c r="C640" s="49"/>
    </row>
    <row r="641" spans="1:3" s="238" customFormat="1" ht="12.75" hidden="1" outlineLevel="2" x14ac:dyDescent="0.2">
      <c r="A641" s="49" t="s">
        <v>1581</v>
      </c>
      <c r="B641" s="49" t="s">
        <v>1582</v>
      </c>
      <c r="C641" s="49"/>
    </row>
    <row r="642" spans="1:3" s="238" customFormat="1" ht="12.75" hidden="1" outlineLevel="2" x14ac:dyDescent="0.2">
      <c r="A642" s="49" t="s">
        <v>1583</v>
      </c>
      <c r="B642" s="49" t="s">
        <v>1584</v>
      </c>
      <c r="C642" s="49"/>
    </row>
    <row r="643" spans="1:3" s="238" customFormat="1" ht="12.75" hidden="1" outlineLevel="2" x14ac:dyDescent="0.2">
      <c r="A643" s="49" t="s">
        <v>1585</v>
      </c>
      <c r="B643" s="49" t="s">
        <v>1586</v>
      </c>
      <c r="C643" s="49"/>
    </row>
    <row r="644" spans="1:3" s="238" customFormat="1" ht="12.75" hidden="1" outlineLevel="2" x14ac:dyDescent="0.2">
      <c r="A644" s="49" t="s">
        <v>1587</v>
      </c>
      <c r="B644" s="49" t="s">
        <v>1588</v>
      </c>
      <c r="C644" s="49"/>
    </row>
    <row r="645" spans="1:3" s="238" customFormat="1" ht="12.75" hidden="1" outlineLevel="2" x14ac:dyDescent="0.2">
      <c r="A645" s="49" t="s">
        <v>1589</v>
      </c>
      <c r="B645" s="49" t="s">
        <v>1590</v>
      </c>
      <c r="C645" s="49"/>
    </row>
    <row r="646" spans="1:3" s="238" customFormat="1" ht="12.75" hidden="1" outlineLevel="2" x14ac:dyDescent="0.2">
      <c r="A646" s="49" t="s">
        <v>1591</v>
      </c>
      <c r="B646" s="49" t="s">
        <v>1592</v>
      </c>
      <c r="C646" s="49"/>
    </row>
    <row r="647" spans="1:3" s="238" customFormat="1" ht="12.75" hidden="1" outlineLevel="2" x14ac:dyDescent="0.2">
      <c r="A647" s="49" t="s">
        <v>1593</v>
      </c>
      <c r="B647" s="49" t="s">
        <v>1594</v>
      </c>
      <c r="C647" s="49"/>
    </row>
    <row r="648" spans="1:3" s="238" customFormat="1" ht="12.75" hidden="1" outlineLevel="2" x14ac:dyDescent="0.2">
      <c r="A648" s="49" t="s">
        <v>1595</v>
      </c>
      <c r="B648" s="49" t="s">
        <v>1596</v>
      </c>
      <c r="C648" s="49"/>
    </row>
    <row r="649" spans="1:3" s="238" customFormat="1" ht="12.75" hidden="1" outlineLevel="2" x14ac:dyDescent="0.2">
      <c r="A649" s="49" t="s">
        <v>1597</v>
      </c>
      <c r="B649" s="49" t="s">
        <v>1598</v>
      </c>
      <c r="C649" s="49"/>
    </row>
    <row r="650" spans="1:3" s="238" customFormat="1" ht="12.75" hidden="1" outlineLevel="2" x14ac:dyDescent="0.2">
      <c r="A650" s="49" t="s">
        <v>1599</v>
      </c>
      <c r="B650" s="49" t="s">
        <v>1600</v>
      </c>
      <c r="C650" s="49"/>
    </row>
    <row r="651" spans="1:3" s="238" customFormat="1" ht="12.75" hidden="1" outlineLevel="2" x14ac:dyDescent="0.2">
      <c r="A651" s="49" t="s">
        <v>1601</v>
      </c>
      <c r="B651" s="49" t="s">
        <v>1602</v>
      </c>
      <c r="C651" s="49"/>
    </row>
    <row r="652" spans="1:3" s="238" customFormat="1" ht="12.75" hidden="1" outlineLevel="2" x14ac:dyDescent="0.2">
      <c r="A652" s="49" t="s">
        <v>1603</v>
      </c>
      <c r="B652" s="49" t="s">
        <v>1604</v>
      </c>
      <c r="C652" s="49"/>
    </row>
    <row r="653" spans="1:3" s="238" customFormat="1" ht="12.75" hidden="1" outlineLevel="2" x14ac:dyDescent="0.2">
      <c r="A653" s="49" t="s">
        <v>1605</v>
      </c>
      <c r="B653" s="49" t="s">
        <v>1606</v>
      </c>
      <c r="C653" s="49"/>
    </row>
    <row r="654" spans="1:3" s="238" customFormat="1" ht="12.75" hidden="1" outlineLevel="1" collapsed="1" x14ac:dyDescent="0.2">
      <c r="A654" s="49" t="s">
        <v>1607</v>
      </c>
      <c r="B654" s="49" t="s">
        <v>1608</v>
      </c>
      <c r="C654" s="49"/>
    </row>
    <row r="655" spans="1:3" s="238" customFormat="1" ht="12.75" hidden="1" outlineLevel="2" x14ac:dyDescent="0.2">
      <c r="A655" s="49" t="s">
        <v>1609</v>
      </c>
      <c r="B655" s="49" t="s">
        <v>1610</v>
      </c>
      <c r="C655" s="49"/>
    </row>
    <row r="656" spans="1:3" s="238" customFormat="1" ht="12.75" hidden="1" outlineLevel="2" x14ac:dyDescent="0.2">
      <c r="A656" s="49" t="s">
        <v>1611</v>
      </c>
      <c r="B656" s="49" t="s">
        <v>1612</v>
      </c>
      <c r="C656" s="49"/>
    </row>
    <row r="657" spans="1:3" s="238" customFormat="1" ht="12.75" collapsed="1" x14ac:dyDescent="0.2">
      <c r="A657" s="85" t="s">
        <v>1613</v>
      </c>
      <c r="B657" s="85" t="s">
        <v>1614</v>
      </c>
      <c r="C657" s="85"/>
    </row>
    <row r="658" spans="1:3" s="238" customFormat="1" ht="12.75" hidden="1" outlineLevel="1" x14ac:dyDescent="0.2">
      <c r="A658" s="49" t="s">
        <v>1615</v>
      </c>
      <c r="B658" s="49" t="s">
        <v>1616</v>
      </c>
      <c r="C658" s="49"/>
    </row>
    <row r="659" spans="1:3" s="238" customFormat="1" ht="12.75" hidden="1" outlineLevel="2" x14ac:dyDescent="0.2">
      <c r="A659" s="49" t="s">
        <v>1617</v>
      </c>
      <c r="B659" s="49" t="s">
        <v>146</v>
      </c>
      <c r="C659" s="49"/>
    </row>
    <row r="660" spans="1:3" s="238" customFormat="1" ht="12.75" hidden="1" outlineLevel="2" x14ac:dyDescent="0.2">
      <c r="A660" s="49" t="s">
        <v>1618</v>
      </c>
      <c r="B660" s="49" t="s">
        <v>154</v>
      </c>
      <c r="C660" s="49"/>
    </row>
    <row r="661" spans="1:3" s="238" customFormat="1" ht="12.75" hidden="1" outlineLevel="1" collapsed="1" x14ac:dyDescent="0.2">
      <c r="A661" s="49" t="s">
        <v>1619</v>
      </c>
      <c r="B661" s="49" t="s">
        <v>1620</v>
      </c>
      <c r="C661" s="49"/>
    </row>
    <row r="662" spans="1:3" s="238" customFormat="1" ht="12.75" hidden="1" outlineLevel="2" x14ac:dyDescent="0.2">
      <c r="A662" s="49" t="s">
        <v>1621</v>
      </c>
      <c r="B662" s="49" t="s">
        <v>148</v>
      </c>
      <c r="C662" s="49"/>
    </row>
    <row r="663" spans="1:3" s="238" customFormat="1" ht="12.75" hidden="1" outlineLevel="2" x14ac:dyDescent="0.2">
      <c r="A663" s="49" t="s">
        <v>1622</v>
      </c>
      <c r="B663" s="49" t="s">
        <v>156</v>
      </c>
      <c r="C663" s="49"/>
    </row>
    <row r="664" spans="1:3" s="238" customFormat="1" ht="12.75" collapsed="1" x14ac:dyDescent="0.2">
      <c r="A664" s="85" t="s">
        <v>1623</v>
      </c>
      <c r="B664" s="85" t="s">
        <v>1624</v>
      </c>
      <c r="C664" s="85"/>
    </row>
    <row r="665" spans="1:3" s="238" customFormat="1" ht="12.75" hidden="1" outlineLevel="1" x14ac:dyDescent="0.2">
      <c r="A665" s="49" t="s">
        <v>1625</v>
      </c>
      <c r="B665" s="49" t="s">
        <v>1315</v>
      </c>
      <c r="C665" s="49"/>
    </row>
    <row r="666" spans="1:3" s="238" customFormat="1" ht="12.75" hidden="1" outlineLevel="2" x14ac:dyDescent="0.2">
      <c r="A666" s="49" t="s">
        <v>1626</v>
      </c>
      <c r="B666" s="49" t="s">
        <v>1627</v>
      </c>
      <c r="C666" s="49"/>
    </row>
    <row r="667" spans="1:3" s="238" customFormat="1" ht="12.75" hidden="1" outlineLevel="2" x14ac:dyDescent="0.2">
      <c r="A667" s="49" t="s">
        <v>1628</v>
      </c>
      <c r="B667" s="49" t="s">
        <v>1629</v>
      </c>
      <c r="C667" s="49"/>
    </row>
    <row r="668" spans="1:3" s="238" customFormat="1" ht="12.75" hidden="1" outlineLevel="1" collapsed="1" x14ac:dyDescent="0.2">
      <c r="A668" s="49" t="s">
        <v>1630</v>
      </c>
      <c r="B668" s="49" t="s">
        <v>1631</v>
      </c>
      <c r="C668" s="49"/>
    </row>
    <row r="669" spans="1:3" s="238" customFormat="1" ht="12.75" hidden="1" outlineLevel="2" x14ac:dyDescent="0.2">
      <c r="A669" s="49" t="s">
        <v>1632</v>
      </c>
      <c r="B669" s="49" t="s">
        <v>1633</v>
      </c>
      <c r="C669" s="49"/>
    </row>
    <row r="670" spans="1:3" s="238" customFormat="1" ht="12.75" hidden="1" outlineLevel="2" x14ac:dyDescent="0.2">
      <c r="A670" s="49" t="s">
        <v>1634</v>
      </c>
      <c r="B670" s="49" t="s">
        <v>1635</v>
      </c>
      <c r="C670" s="49"/>
    </row>
    <row r="671" spans="1:3" s="238" customFormat="1" ht="12.75" hidden="1" outlineLevel="1" collapsed="1" x14ac:dyDescent="0.2">
      <c r="A671" s="49" t="s">
        <v>1636</v>
      </c>
      <c r="B671" s="49" t="s">
        <v>1375</v>
      </c>
      <c r="C671" s="49"/>
    </row>
    <row r="672" spans="1:3" s="238" customFormat="1" ht="12.75" hidden="1" outlineLevel="2" x14ac:dyDescent="0.2">
      <c r="A672" s="49" t="s">
        <v>1637</v>
      </c>
      <c r="B672" s="49" t="s">
        <v>1638</v>
      </c>
      <c r="C672" s="49"/>
    </row>
    <row r="673" spans="1:3" s="238" customFormat="1" ht="12.75" hidden="1" outlineLevel="2" x14ac:dyDescent="0.2">
      <c r="A673" s="49" t="s">
        <v>1639</v>
      </c>
      <c r="B673" s="49" t="s">
        <v>1640</v>
      </c>
      <c r="C673" s="49"/>
    </row>
    <row r="674" spans="1:3" s="238" customFormat="1" ht="12.75" hidden="1" outlineLevel="1" collapsed="1" x14ac:dyDescent="0.2">
      <c r="A674" s="49" t="s">
        <v>1641</v>
      </c>
      <c r="B674" s="49" t="s">
        <v>1642</v>
      </c>
      <c r="C674" s="49"/>
    </row>
    <row r="675" spans="1:3" s="238" customFormat="1" ht="12.75" hidden="1" outlineLevel="2" x14ac:dyDescent="0.2">
      <c r="A675" s="49" t="s">
        <v>1643</v>
      </c>
      <c r="B675" s="49" t="s">
        <v>1644</v>
      </c>
      <c r="C675" s="49"/>
    </row>
    <row r="676" spans="1:3" s="238" customFormat="1" ht="12.75" hidden="1" outlineLevel="2" x14ac:dyDescent="0.2">
      <c r="A676" s="49" t="s">
        <v>1645</v>
      </c>
      <c r="B676" s="49" t="s">
        <v>1646</v>
      </c>
      <c r="C676" s="49"/>
    </row>
    <row r="677" spans="1:3" s="238" customFormat="1" ht="12.75" hidden="1" outlineLevel="2" x14ac:dyDescent="0.2">
      <c r="A677" s="49" t="s">
        <v>1647</v>
      </c>
      <c r="B677" s="49" t="s">
        <v>1648</v>
      </c>
      <c r="C677" s="49"/>
    </row>
    <row r="678" spans="1:3" s="238" customFormat="1" ht="12.75" hidden="1" outlineLevel="2" x14ac:dyDescent="0.2">
      <c r="A678" s="49" t="s">
        <v>1649</v>
      </c>
      <c r="B678" s="49" t="s">
        <v>1650</v>
      </c>
      <c r="C678" s="49"/>
    </row>
    <row r="679" spans="1:3" s="238" customFormat="1" ht="12.75" hidden="1" outlineLevel="1" collapsed="1" x14ac:dyDescent="0.2">
      <c r="A679" s="49" t="s">
        <v>1651</v>
      </c>
      <c r="B679" s="49" t="s">
        <v>1652</v>
      </c>
      <c r="C679" s="49"/>
    </row>
    <row r="680" spans="1:3" s="238" customFormat="1" ht="12.75" hidden="1" outlineLevel="2" x14ac:dyDescent="0.2">
      <c r="A680" s="49" t="s">
        <v>1653</v>
      </c>
      <c r="B680" s="49" t="s">
        <v>1654</v>
      </c>
      <c r="C680" s="49"/>
    </row>
    <row r="681" spans="1:3" s="238" customFormat="1" ht="12.75" hidden="1" outlineLevel="2" x14ac:dyDescent="0.2">
      <c r="A681" s="49" t="s">
        <v>1655</v>
      </c>
      <c r="B681" s="49" t="s">
        <v>1656</v>
      </c>
      <c r="C681" s="49"/>
    </row>
    <row r="682" spans="1:3" s="238" customFormat="1" ht="12.75" hidden="1" outlineLevel="1" collapsed="1" x14ac:dyDescent="0.2">
      <c r="A682" s="49" t="s">
        <v>1657</v>
      </c>
      <c r="B682" s="49" t="s">
        <v>1658</v>
      </c>
      <c r="C682" s="49"/>
    </row>
    <row r="683" spans="1:3" s="238" customFormat="1" ht="12.75" hidden="1" outlineLevel="2" x14ac:dyDescent="0.2">
      <c r="A683" s="49" t="s">
        <v>1659</v>
      </c>
      <c r="B683" s="49" t="s">
        <v>1660</v>
      </c>
      <c r="C683" s="49"/>
    </row>
    <row r="684" spans="1:3" s="238" customFormat="1" ht="12.75" hidden="1" outlineLevel="2" x14ac:dyDescent="0.2">
      <c r="A684" s="49" t="s">
        <v>1661</v>
      </c>
      <c r="B684" s="49" t="s">
        <v>1662</v>
      </c>
      <c r="C684" s="49"/>
    </row>
    <row r="685" spans="1:3" s="238" customFormat="1" ht="12.75" hidden="1" outlineLevel="1" collapsed="1" x14ac:dyDescent="0.2">
      <c r="A685" s="49" t="s">
        <v>1663</v>
      </c>
      <c r="B685" s="49" t="s">
        <v>1422</v>
      </c>
      <c r="C685" s="49"/>
    </row>
    <row r="686" spans="1:3" s="238" customFormat="1" ht="12.75" hidden="1" outlineLevel="2" x14ac:dyDescent="0.2">
      <c r="A686" s="49" t="s">
        <v>1664</v>
      </c>
      <c r="B686" s="49" t="s">
        <v>1665</v>
      </c>
      <c r="C686" s="49"/>
    </row>
    <row r="687" spans="1:3" s="238" customFormat="1" ht="12.75" hidden="1" outlineLevel="2" x14ac:dyDescent="0.2">
      <c r="A687" s="49" t="s">
        <v>1666</v>
      </c>
      <c r="B687" s="49" t="s">
        <v>1667</v>
      </c>
      <c r="C687" s="49"/>
    </row>
    <row r="688" spans="1:3" s="238" customFormat="1" ht="12.75" hidden="1" outlineLevel="1" collapsed="1" x14ac:dyDescent="0.2">
      <c r="A688" s="49" t="s">
        <v>1668</v>
      </c>
      <c r="B688" s="49" t="s">
        <v>1251</v>
      </c>
      <c r="C688" s="49"/>
    </row>
    <row r="689" spans="1:3" s="238" customFormat="1" ht="12.75" hidden="1" outlineLevel="2" x14ac:dyDescent="0.2">
      <c r="A689" s="49" t="s">
        <v>1669</v>
      </c>
      <c r="B689" s="49" t="s">
        <v>1670</v>
      </c>
      <c r="C689" s="49"/>
    </row>
    <row r="690" spans="1:3" s="238" customFormat="1" ht="12.75" hidden="1" outlineLevel="2" x14ac:dyDescent="0.2">
      <c r="A690" s="49" t="s">
        <v>1671</v>
      </c>
      <c r="B690" s="49" t="s">
        <v>1672</v>
      </c>
      <c r="C690" s="49"/>
    </row>
    <row r="691" spans="1:3" s="238" customFormat="1" ht="12.75" hidden="1" outlineLevel="1" collapsed="1" x14ac:dyDescent="0.2">
      <c r="A691" s="49" t="s">
        <v>1673</v>
      </c>
      <c r="B691" s="49" t="s">
        <v>1460</v>
      </c>
      <c r="C691" s="49"/>
    </row>
    <row r="692" spans="1:3" s="238" customFormat="1" ht="12.75" hidden="1" outlineLevel="2" x14ac:dyDescent="0.2">
      <c r="A692" s="49" t="s">
        <v>1674</v>
      </c>
      <c r="B692" s="49" t="s">
        <v>1675</v>
      </c>
      <c r="C692" s="49"/>
    </row>
    <row r="693" spans="1:3" s="238" customFormat="1" ht="12.75" hidden="1" outlineLevel="2" x14ac:dyDescent="0.2">
      <c r="A693" s="49" t="s">
        <v>1676</v>
      </c>
      <c r="B693" s="49" t="s">
        <v>1677</v>
      </c>
      <c r="C693" s="49"/>
    </row>
    <row r="694" spans="1:3" s="238" customFormat="1" ht="12.75" collapsed="1" x14ac:dyDescent="0.2">
      <c r="A694" s="85" t="s">
        <v>1678</v>
      </c>
      <c r="B694" s="85" t="s">
        <v>1679</v>
      </c>
      <c r="C694" s="85"/>
    </row>
    <row r="695" spans="1:3" s="238" customFormat="1" ht="12.75" hidden="1" outlineLevel="1" x14ac:dyDescent="0.2">
      <c r="A695" s="49" t="s">
        <v>1680</v>
      </c>
      <c r="B695" s="49" t="s">
        <v>1681</v>
      </c>
      <c r="C695" s="49"/>
    </row>
    <row r="696" spans="1:3" s="238" customFormat="1" ht="12.75" hidden="1" outlineLevel="2" x14ac:dyDescent="0.2">
      <c r="A696" s="49" t="s">
        <v>1682</v>
      </c>
      <c r="B696" s="49" t="s">
        <v>1683</v>
      </c>
      <c r="C696" s="49"/>
    </row>
    <row r="697" spans="1:3" s="238" customFormat="1" ht="12.75" hidden="1" outlineLevel="2" x14ac:dyDescent="0.2">
      <c r="A697" s="49" t="s">
        <v>1684</v>
      </c>
      <c r="B697" s="49" t="s">
        <v>1685</v>
      </c>
      <c r="C697" s="49"/>
    </row>
    <row r="698" spans="1:3" s="238" customFormat="1" ht="12.75" hidden="1" outlineLevel="1" collapsed="1" x14ac:dyDescent="0.2">
      <c r="A698" s="49" t="s">
        <v>1686</v>
      </c>
      <c r="B698" s="49" t="s">
        <v>1687</v>
      </c>
      <c r="C698" s="49"/>
    </row>
    <row r="699" spans="1:3" s="238" customFormat="1" ht="12.75" hidden="1" outlineLevel="2" x14ac:dyDescent="0.2">
      <c r="A699" s="49" t="s">
        <v>1688</v>
      </c>
      <c r="B699" s="49" t="s">
        <v>1689</v>
      </c>
      <c r="C699" s="49"/>
    </row>
    <row r="700" spans="1:3" s="238" customFormat="1" ht="12.75" hidden="1" outlineLevel="2" x14ac:dyDescent="0.2">
      <c r="A700" s="49" t="s">
        <v>1690</v>
      </c>
      <c r="B700" s="49" t="s">
        <v>1691</v>
      </c>
      <c r="C700" s="49"/>
    </row>
    <row r="701" spans="1:3" s="238" customFormat="1" ht="12.75" hidden="1" outlineLevel="1" collapsed="1" x14ac:dyDescent="0.2">
      <c r="A701" s="49" t="s">
        <v>1692</v>
      </c>
      <c r="B701" s="49" t="s">
        <v>1693</v>
      </c>
      <c r="C701" s="49"/>
    </row>
    <row r="702" spans="1:3" s="238" customFormat="1" ht="12.75" hidden="1" outlineLevel="2" x14ac:dyDescent="0.2">
      <c r="A702" s="49" t="s">
        <v>1694</v>
      </c>
      <c r="B702" s="49" t="s">
        <v>1695</v>
      </c>
      <c r="C702" s="49"/>
    </row>
    <row r="703" spans="1:3" s="238" customFormat="1" ht="12.75" hidden="1" outlineLevel="2" x14ac:dyDescent="0.2">
      <c r="A703" s="49" t="s">
        <v>1696</v>
      </c>
      <c r="B703" s="49" t="s">
        <v>1697</v>
      </c>
      <c r="C703" s="49"/>
    </row>
    <row r="704" spans="1:3" s="238" customFormat="1" ht="12.75" hidden="1" outlineLevel="1" collapsed="1" x14ac:dyDescent="0.2">
      <c r="A704" s="49" t="s">
        <v>1698</v>
      </c>
      <c r="B704" s="49" t="s">
        <v>1699</v>
      </c>
      <c r="C704" s="49"/>
    </row>
    <row r="705" spans="1:3" s="238" customFormat="1" ht="12.75" hidden="1" outlineLevel="2" x14ac:dyDescent="0.2">
      <c r="A705" s="49" t="s">
        <v>1700</v>
      </c>
      <c r="B705" s="49" t="s">
        <v>1701</v>
      </c>
      <c r="C705" s="49"/>
    </row>
    <row r="706" spans="1:3" s="238" customFormat="1" ht="12.75" hidden="1" outlineLevel="2" x14ac:dyDescent="0.2">
      <c r="A706" s="49" t="s">
        <v>1702</v>
      </c>
      <c r="B706" s="49" t="s">
        <v>1703</v>
      </c>
      <c r="C706" s="49"/>
    </row>
    <row r="707" spans="1:3" s="238" customFormat="1" ht="12.75" hidden="1" outlineLevel="1" collapsed="1" x14ac:dyDescent="0.2">
      <c r="A707" s="49" t="s">
        <v>1704</v>
      </c>
      <c r="B707" s="49" t="s">
        <v>1705</v>
      </c>
      <c r="C707" s="49"/>
    </row>
    <row r="708" spans="1:3" s="238" customFormat="1" ht="12.75" hidden="1" outlineLevel="2" x14ac:dyDescent="0.2">
      <c r="A708" s="49" t="s">
        <v>1706</v>
      </c>
      <c r="B708" s="49" t="s">
        <v>1707</v>
      </c>
      <c r="C708" s="49"/>
    </row>
    <row r="709" spans="1:3" s="238" customFormat="1" ht="12.75" hidden="1" outlineLevel="2" x14ac:dyDescent="0.2">
      <c r="A709" s="49" t="s">
        <v>1708</v>
      </c>
      <c r="B709" s="49" t="s">
        <v>1709</v>
      </c>
      <c r="C709" s="49"/>
    </row>
    <row r="710" spans="1:3" s="238" customFormat="1" ht="12.75" hidden="1" outlineLevel="1" collapsed="1" x14ac:dyDescent="0.2">
      <c r="A710" s="49" t="s">
        <v>1710</v>
      </c>
      <c r="B710" s="49" t="s">
        <v>1711</v>
      </c>
      <c r="C710" s="49"/>
    </row>
    <row r="711" spans="1:3" s="238" customFormat="1" ht="12.75" hidden="1" outlineLevel="2" x14ac:dyDescent="0.2">
      <c r="A711" s="49" t="s">
        <v>1712</v>
      </c>
      <c r="B711" s="49" t="s">
        <v>1713</v>
      </c>
      <c r="C711" s="49"/>
    </row>
    <row r="712" spans="1:3" s="238" customFormat="1" ht="12.75" hidden="1" outlineLevel="2" x14ac:dyDescent="0.2">
      <c r="A712" s="49" t="s">
        <v>1714</v>
      </c>
      <c r="B712" s="49" t="s">
        <v>1715</v>
      </c>
      <c r="C712" s="49"/>
    </row>
    <row r="713" spans="1:3" s="238" customFormat="1" ht="12.75" hidden="1" outlineLevel="1" collapsed="1" x14ac:dyDescent="0.2">
      <c r="A713" s="49" t="s">
        <v>1716</v>
      </c>
      <c r="B713" s="49" t="s">
        <v>1717</v>
      </c>
      <c r="C713" s="49"/>
    </row>
    <row r="714" spans="1:3" s="238" customFormat="1" ht="12.75" hidden="1" outlineLevel="2" x14ac:dyDescent="0.2">
      <c r="A714" s="49" t="s">
        <v>1718</v>
      </c>
      <c r="B714" s="49" t="s">
        <v>1719</v>
      </c>
      <c r="C714" s="49"/>
    </row>
    <row r="715" spans="1:3" s="238" customFormat="1" ht="12.75" hidden="1" outlineLevel="2" x14ac:dyDescent="0.2">
      <c r="A715" s="49" t="s">
        <v>1720</v>
      </c>
      <c r="B715" s="49" t="s">
        <v>1721</v>
      </c>
      <c r="C715" s="49"/>
    </row>
    <row r="716" spans="1:3" s="238" customFormat="1" ht="12.75" hidden="1" outlineLevel="2" x14ac:dyDescent="0.2">
      <c r="A716" s="49" t="s">
        <v>1722</v>
      </c>
      <c r="B716" s="49" t="s">
        <v>1723</v>
      </c>
      <c r="C716" s="49"/>
    </row>
    <row r="717" spans="1:3" s="238" customFormat="1" ht="12.75" hidden="1" outlineLevel="2" x14ac:dyDescent="0.2">
      <c r="A717" s="49" t="s">
        <v>1724</v>
      </c>
      <c r="B717" s="49" t="s">
        <v>1725</v>
      </c>
      <c r="C717" s="49"/>
    </row>
    <row r="718" spans="1:3" s="238" customFormat="1" ht="12.75" hidden="1" outlineLevel="1" collapsed="1" x14ac:dyDescent="0.2">
      <c r="A718" s="49" t="s">
        <v>1726</v>
      </c>
      <c r="B718" s="49" t="s">
        <v>1727</v>
      </c>
      <c r="C718" s="49"/>
    </row>
    <row r="719" spans="1:3" s="238" customFormat="1" ht="12.75" hidden="1" outlineLevel="2" x14ac:dyDescent="0.2">
      <c r="A719" s="49" t="s">
        <v>1728</v>
      </c>
      <c r="B719" s="49" t="s">
        <v>1729</v>
      </c>
      <c r="C719" s="49"/>
    </row>
    <row r="720" spans="1:3" s="238" customFormat="1" ht="12.75" hidden="1" outlineLevel="2" x14ac:dyDescent="0.2">
      <c r="A720" s="49" t="s">
        <v>1730</v>
      </c>
      <c r="B720" s="49" t="s">
        <v>1731</v>
      </c>
      <c r="C720" s="49"/>
    </row>
    <row r="721" spans="1:3" s="238" customFormat="1" ht="12.75" collapsed="1" x14ac:dyDescent="0.2">
      <c r="A721" s="85" t="s">
        <v>1732</v>
      </c>
      <c r="B721" s="85" t="s">
        <v>1733</v>
      </c>
      <c r="C721" s="85"/>
    </row>
    <row r="722" spans="1:3" s="238" customFormat="1" ht="12.75" hidden="1" outlineLevel="1" x14ac:dyDescent="0.2">
      <c r="A722" s="49" t="s">
        <v>1734</v>
      </c>
      <c r="B722" s="49" t="s">
        <v>1735</v>
      </c>
      <c r="C722" s="49"/>
    </row>
    <row r="723" spans="1:3" s="238" customFormat="1" ht="12.75" hidden="1" outlineLevel="1" x14ac:dyDescent="0.2">
      <c r="A723" s="49" t="s">
        <v>1736</v>
      </c>
      <c r="B723" s="49" t="s">
        <v>1737</v>
      </c>
      <c r="C723" s="49"/>
    </row>
    <row r="724" spans="1:3" s="238" customFormat="1" ht="12.75" hidden="1" outlineLevel="1" x14ac:dyDescent="0.2">
      <c r="A724" s="49" t="s">
        <v>1738</v>
      </c>
      <c r="B724" s="49" t="s">
        <v>1739</v>
      </c>
      <c r="C724" s="49"/>
    </row>
    <row r="725" spans="1:3" s="238" customFormat="1" ht="12.75" hidden="1" outlineLevel="2" x14ac:dyDescent="0.2">
      <c r="A725" s="49" t="s">
        <v>1740</v>
      </c>
      <c r="B725" s="49" t="s">
        <v>1741</v>
      </c>
      <c r="C725" s="49"/>
    </row>
    <row r="726" spans="1:3" s="238" customFormat="1" ht="12.75" hidden="1" outlineLevel="2" x14ac:dyDescent="0.2">
      <c r="A726" s="49" t="s">
        <v>1742</v>
      </c>
      <c r="B726" s="49" t="s">
        <v>1743</v>
      </c>
      <c r="C726" s="49"/>
    </row>
    <row r="727" spans="1:3" s="238" customFormat="1" ht="12.75" hidden="1" outlineLevel="2" x14ac:dyDescent="0.2">
      <c r="A727" s="49" t="s">
        <v>1744</v>
      </c>
      <c r="B727" s="49" t="s">
        <v>1745</v>
      </c>
      <c r="C727" s="49"/>
    </row>
    <row r="728" spans="1:3" s="238" customFormat="1" ht="12.75" hidden="1" outlineLevel="2" x14ac:dyDescent="0.2">
      <c r="A728" s="49" t="s">
        <v>1746</v>
      </c>
      <c r="B728" s="49" t="s">
        <v>1747</v>
      </c>
      <c r="C728" s="49"/>
    </row>
    <row r="729" spans="1:3" s="238" customFormat="1" ht="12.75" collapsed="1" x14ac:dyDescent="0.2">
      <c r="A729" s="85">
        <v>4</v>
      </c>
      <c r="B729" s="85" t="s">
        <v>1748</v>
      </c>
      <c r="C729" s="85"/>
    </row>
    <row r="730" spans="1:3" s="238" customFormat="1" ht="12.75" x14ac:dyDescent="0.2">
      <c r="A730" s="85" t="s">
        <v>1749</v>
      </c>
      <c r="B730" s="85" t="s">
        <v>1750</v>
      </c>
      <c r="C730" s="85"/>
    </row>
    <row r="731" spans="1:3" s="238" customFormat="1" ht="12.75" hidden="1" outlineLevel="1" x14ac:dyDescent="0.2">
      <c r="A731" s="49" t="s">
        <v>1751</v>
      </c>
      <c r="B731" s="49" t="s">
        <v>1752</v>
      </c>
      <c r="C731" s="49"/>
    </row>
    <row r="732" spans="1:3" s="238" customFormat="1" ht="12.75" hidden="1" outlineLevel="2" x14ac:dyDescent="0.2">
      <c r="A732" s="49" t="s">
        <v>1753</v>
      </c>
      <c r="B732" s="49" t="s">
        <v>1754</v>
      </c>
      <c r="C732" s="49"/>
    </row>
    <row r="733" spans="1:3" s="238" customFormat="1" ht="12.75" hidden="1" outlineLevel="2" x14ac:dyDescent="0.2">
      <c r="A733" s="49" t="s">
        <v>1755</v>
      </c>
      <c r="B733" s="49" t="s">
        <v>1756</v>
      </c>
      <c r="C733" s="49"/>
    </row>
    <row r="734" spans="1:3" s="238" customFormat="1" ht="12.75" hidden="1" outlineLevel="2" x14ac:dyDescent="0.2">
      <c r="A734" s="49" t="s">
        <v>1757</v>
      </c>
      <c r="B734" s="49" t="s">
        <v>1758</v>
      </c>
      <c r="C734" s="49"/>
    </row>
    <row r="735" spans="1:3" s="238" customFormat="1" ht="12.75" hidden="1" outlineLevel="1" collapsed="1" x14ac:dyDescent="0.2">
      <c r="A735" s="49" t="s">
        <v>1759</v>
      </c>
      <c r="B735" s="49" t="s">
        <v>1760</v>
      </c>
      <c r="C735" s="49"/>
    </row>
    <row r="736" spans="1:3" s="238" customFormat="1" ht="12.75" hidden="1" outlineLevel="2" x14ac:dyDescent="0.2">
      <c r="A736" s="49" t="s">
        <v>1761</v>
      </c>
      <c r="B736" s="49" t="s">
        <v>1762</v>
      </c>
      <c r="C736" s="49"/>
    </row>
    <row r="737" spans="1:3" s="238" customFormat="1" ht="12.75" hidden="1" outlineLevel="2" x14ac:dyDescent="0.2">
      <c r="A737" s="49" t="s">
        <v>1763</v>
      </c>
      <c r="B737" s="49" t="s">
        <v>1764</v>
      </c>
      <c r="C737" s="49"/>
    </row>
    <row r="738" spans="1:3" s="238" customFormat="1" ht="12.75" hidden="1" outlineLevel="2" x14ac:dyDescent="0.2">
      <c r="A738" s="49" t="s">
        <v>1765</v>
      </c>
      <c r="B738" s="49" t="s">
        <v>1766</v>
      </c>
      <c r="C738" s="49"/>
    </row>
    <row r="739" spans="1:3" s="238" customFormat="1" ht="12.75" hidden="1" outlineLevel="1" collapsed="1" x14ac:dyDescent="0.2">
      <c r="A739" s="49" t="s">
        <v>1767</v>
      </c>
      <c r="B739" s="49" t="s">
        <v>1768</v>
      </c>
      <c r="C739" s="49"/>
    </row>
    <row r="740" spans="1:3" s="238" customFormat="1" ht="12.75" hidden="1" outlineLevel="2" x14ac:dyDescent="0.2">
      <c r="A740" s="49" t="s">
        <v>1769</v>
      </c>
      <c r="B740" s="49" t="s">
        <v>1770</v>
      </c>
      <c r="C740" s="49"/>
    </row>
    <row r="741" spans="1:3" s="238" customFormat="1" ht="12.75" hidden="1" outlineLevel="2" x14ac:dyDescent="0.2">
      <c r="A741" s="49" t="s">
        <v>1771</v>
      </c>
      <c r="B741" s="49" t="s">
        <v>1772</v>
      </c>
      <c r="C741" s="49"/>
    </row>
    <row r="742" spans="1:3" s="238" customFormat="1" ht="12.75" hidden="1" outlineLevel="2" x14ac:dyDescent="0.2">
      <c r="A742" s="58" t="s">
        <v>1773</v>
      </c>
      <c r="B742" s="58" t="s">
        <v>1774</v>
      </c>
      <c r="C742" s="58"/>
    </row>
    <row r="743" spans="1:3" s="238" customFormat="1" ht="12.75" collapsed="1" x14ac:dyDescent="0.2"/>
  </sheetData>
  <hyperlinks>
    <hyperlink ref="A1" location="Indice!A1" display="Volver al Índice"/>
  </hyperlink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L84"/>
  <sheetViews>
    <sheetView workbookViewId="0">
      <pane xSplit="2" ySplit="10" topLeftCell="C53" activePane="bottomRight" state="frozen"/>
      <selection activeCell="E118" sqref="E118"/>
      <selection pane="topRight" activeCell="E118" sqref="E118"/>
      <selection pane="bottomLeft" activeCell="E118" sqref="E118"/>
      <selection pane="bottomRight" activeCell="D20" sqref="D20"/>
    </sheetView>
  </sheetViews>
  <sheetFormatPr baseColWidth="10" defaultRowHeight="15" x14ac:dyDescent="0.25"/>
  <cols>
    <col min="2" max="2" width="28.7109375" style="164" customWidth="1"/>
    <col min="8" max="11" width="11.42578125" style="140"/>
  </cols>
  <sheetData>
    <row r="1" spans="1:12" x14ac:dyDescent="0.25">
      <c r="A1" s="143" t="s">
        <v>2040</v>
      </c>
      <c r="C1" s="178"/>
      <c r="D1" s="178"/>
    </row>
    <row r="2" spans="1:12" x14ac:dyDescent="0.25">
      <c r="A2" s="140"/>
    </row>
    <row r="3" spans="1:12" x14ac:dyDescent="0.25">
      <c r="A3" s="145" t="s">
        <v>2135</v>
      </c>
    </row>
    <row r="4" spans="1:12" s="140" customFormat="1" x14ac:dyDescent="0.25">
      <c r="A4" s="145"/>
      <c r="B4" s="164"/>
    </row>
    <row r="5" spans="1:12" x14ac:dyDescent="0.25">
      <c r="A5" s="140" t="s">
        <v>2155</v>
      </c>
    </row>
    <row r="6" spans="1:12" x14ac:dyDescent="0.25">
      <c r="A6" t="s">
        <v>2165</v>
      </c>
    </row>
    <row r="7" spans="1:12" s="178" customFormat="1" x14ac:dyDescent="0.25">
      <c r="B7" s="164"/>
    </row>
    <row r="8" spans="1:12" s="140" customFormat="1" x14ac:dyDescent="0.25">
      <c r="B8" s="164"/>
      <c r="D8" s="190" t="s">
        <v>2224</v>
      </c>
      <c r="E8" s="190" t="s">
        <v>2224</v>
      </c>
      <c r="F8" s="190" t="s">
        <v>2224</v>
      </c>
      <c r="G8" s="190" t="s">
        <v>2224</v>
      </c>
      <c r="H8" s="190" t="s">
        <v>2224</v>
      </c>
      <c r="I8" s="190" t="s">
        <v>2224</v>
      </c>
      <c r="J8" s="190" t="s">
        <v>2224</v>
      </c>
      <c r="K8" s="190" t="s">
        <v>2224</v>
      </c>
    </row>
    <row r="9" spans="1:12" x14ac:dyDescent="0.25">
      <c r="D9" s="191"/>
      <c r="E9" s="191"/>
      <c r="F9" s="191"/>
      <c r="G9" s="191"/>
      <c r="H9" s="191"/>
      <c r="I9" s="191"/>
      <c r="J9" s="191"/>
      <c r="K9" s="191"/>
    </row>
    <row r="10" spans="1:12" s="140" customFormat="1" ht="24" x14ac:dyDescent="0.25">
      <c r="A10" s="146" t="s">
        <v>2070</v>
      </c>
      <c r="B10" s="147" t="s">
        <v>31</v>
      </c>
      <c r="C10" s="148" t="s">
        <v>2071</v>
      </c>
      <c r="D10" s="165" t="s">
        <v>2072</v>
      </c>
      <c r="E10" s="165" t="s">
        <v>2072</v>
      </c>
      <c r="F10" s="165" t="s">
        <v>2072</v>
      </c>
      <c r="G10" s="165" t="s">
        <v>2072</v>
      </c>
      <c r="H10" s="165" t="s">
        <v>2072</v>
      </c>
      <c r="I10" s="165" t="s">
        <v>2072</v>
      </c>
      <c r="J10" s="165" t="s">
        <v>2072</v>
      </c>
      <c r="K10" s="165" t="s">
        <v>2072</v>
      </c>
      <c r="L10" s="148" t="s">
        <v>2073</v>
      </c>
    </row>
    <row r="11" spans="1:12" s="140" customFormat="1" x14ac:dyDescent="0.25">
      <c r="A11" s="149">
        <v>10000</v>
      </c>
      <c r="B11" s="166" t="s">
        <v>2074</v>
      </c>
      <c r="C11" s="151">
        <f>+SUM(C12:C17)</f>
        <v>0</v>
      </c>
      <c r="D11" s="151">
        <f t="shared" ref="D11:K11" si="0">+SUM(D12:D17)</f>
        <v>0</v>
      </c>
      <c r="E11" s="151">
        <f t="shared" si="0"/>
        <v>0</v>
      </c>
      <c r="F11" s="151">
        <f t="shared" si="0"/>
        <v>0</v>
      </c>
      <c r="G11" s="151">
        <f t="shared" si="0"/>
        <v>0</v>
      </c>
      <c r="H11" s="151">
        <f t="shared" si="0"/>
        <v>0</v>
      </c>
      <c r="I11" s="151">
        <f t="shared" si="0"/>
        <v>0</v>
      </c>
      <c r="J11" s="151">
        <f t="shared" si="0"/>
        <v>0</v>
      </c>
      <c r="K11" s="151">
        <f t="shared" si="0"/>
        <v>0</v>
      </c>
      <c r="L11" s="151">
        <f>+SUM(C11:K11)</f>
        <v>0</v>
      </c>
    </row>
    <row r="12" spans="1:12" s="140" customFormat="1" x14ac:dyDescent="0.25">
      <c r="A12" s="152">
        <v>10100</v>
      </c>
      <c r="B12" s="167" t="s">
        <v>306</v>
      </c>
      <c r="C12" s="154"/>
      <c r="D12" s="154"/>
      <c r="E12" s="154"/>
      <c r="F12" s="154"/>
      <c r="G12" s="154"/>
      <c r="H12" s="154"/>
      <c r="I12" s="154"/>
      <c r="J12" s="154"/>
      <c r="K12" s="154"/>
      <c r="L12" s="151">
        <f t="shared" ref="L12:L75" si="1">+SUM(C12:K12)</f>
        <v>0</v>
      </c>
    </row>
    <row r="13" spans="1:12" s="140" customFormat="1" x14ac:dyDescent="0.25">
      <c r="A13" s="152">
        <v>10200</v>
      </c>
      <c r="B13" s="167" t="s">
        <v>2075</v>
      </c>
      <c r="C13" s="154"/>
      <c r="D13" s="154"/>
      <c r="E13" s="154"/>
      <c r="F13" s="154"/>
      <c r="G13" s="154"/>
      <c r="H13" s="154"/>
      <c r="I13" s="154"/>
      <c r="J13" s="154"/>
      <c r="K13" s="154"/>
      <c r="L13" s="151">
        <f t="shared" si="1"/>
        <v>0</v>
      </c>
    </row>
    <row r="14" spans="1:12" s="140" customFormat="1" x14ac:dyDescent="0.25">
      <c r="A14" s="152">
        <v>10300</v>
      </c>
      <c r="B14" s="167" t="s">
        <v>2076</v>
      </c>
      <c r="C14" s="154"/>
      <c r="D14" s="154"/>
      <c r="E14" s="154"/>
      <c r="F14" s="154"/>
      <c r="G14" s="154"/>
      <c r="H14" s="154"/>
      <c r="I14" s="154"/>
      <c r="J14" s="154"/>
      <c r="K14" s="154"/>
      <c r="L14" s="151">
        <f t="shared" si="1"/>
        <v>0</v>
      </c>
    </row>
    <row r="15" spans="1:12" s="140" customFormat="1" x14ac:dyDescent="0.25">
      <c r="A15" s="152">
        <v>10400</v>
      </c>
      <c r="B15" s="167" t="s">
        <v>2077</v>
      </c>
      <c r="C15" s="154"/>
      <c r="D15" s="154"/>
      <c r="E15" s="154"/>
      <c r="F15" s="154"/>
      <c r="G15" s="154"/>
      <c r="H15" s="154"/>
      <c r="I15" s="154"/>
      <c r="J15" s="154"/>
      <c r="K15" s="154"/>
      <c r="L15" s="151">
        <f t="shared" si="1"/>
        <v>0</v>
      </c>
    </row>
    <row r="16" spans="1:12" s="140" customFormat="1" x14ac:dyDescent="0.25">
      <c r="A16" s="152">
        <v>10500</v>
      </c>
      <c r="B16" s="167" t="s">
        <v>2078</v>
      </c>
      <c r="C16" s="154"/>
      <c r="D16" s="154"/>
      <c r="E16" s="154"/>
      <c r="F16" s="154"/>
      <c r="G16" s="154"/>
      <c r="H16" s="154"/>
      <c r="I16" s="154"/>
      <c r="J16" s="154"/>
      <c r="K16" s="154"/>
      <c r="L16" s="151">
        <f t="shared" si="1"/>
        <v>0</v>
      </c>
    </row>
    <row r="17" spans="1:12" s="140" customFormat="1" x14ac:dyDescent="0.25">
      <c r="A17" s="152">
        <v>10600</v>
      </c>
      <c r="B17" s="167" t="s">
        <v>2079</v>
      </c>
      <c r="C17" s="154"/>
      <c r="D17" s="154"/>
      <c r="E17" s="154"/>
      <c r="F17" s="154"/>
      <c r="G17" s="154"/>
      <c r="H17" s="154"/>
      <c r="I17" s="154"/>
      <c r="J17" s="154"/>
      <c r="K17" s="154"/>
      <c r="L17" s="151">
        <f t="shared" si="1"/>
        <v>0</v>
      </c>
    </row>
    <row r="18" spans="1:12" s="140" customFormat="1" x14ac:dyDescent="0.25">
      <c r="A18" s="149">
        <v>20000</v>
      </c>
      <c r="B18" s="166" t="s">
        <v>2080</v>
      </c>
      <c r="C18" s="151">
        <f>+SUM(C19:C27)</f>
        <v>0</v>
      </c>
      <c r="D18" s="151">
        <f t="shared" ref="D18:K18" si="2">+SUM(D19:D27)</f>
        <v>0</v>
      </c>
      <c r="E18" s="151">
        <f t="shared" si="2"/>
        <v>0</v>
      </c>
      <c r="F18" s="151">
        <f t="shared" si="2"/>
        <v>0</v>
      </c>
      <c r="G18" s="151">
        <f t="shared" si="2"/>
        <v>0</v>
      </c>
      <c r="H18" s="151">
        <f t="shared" si="2"/>
        <v>0</v>
      </c>
      <c r="I18" s="151">
        <f t="shared" si="2"/>
        <v>0</v>
      </c>
      <c r="J18" s="151">
        <f t="shared" si="2"/>
        <v>0</v>
      </c>
      <c r="K18" s="151">
        <f t="shared" si="2"/>
        <v>0</v>
      </c>
      <c r="L18" s="151">
        <f t="shared" si="1"/>
        <v>0</v>
      </c>
    </row>
    <row r="19" spans="1:12" s="140" customFormat="1" ht="24.75" x14ac:dyDescent="0.25">
      <c r="A19" s="152">
        <v>20100</v>
      </c>
      <c r="B19" s="167" t="s">
        <v>2081</v>
      </c>
      <c r="C19" s="154"/>
      <c r="D19" s="154"/>
      <c r="E19" s="154"/>
      <c r="F19" s="154"/>
      <c r="G19" s="154"/>
      <c r="H19" s="154"/>
      <c r="I19" s="154"/>
      <c r="J19" s="154"/>
      <c r="K19" s="154"/>
      <c r="L19" s="151">
        <f t="shared" si="1"/>
        <v>0</v>
      </c>
    </row>
    <row r="20" spans="1:12" s="140" customFormat="1" x14ac:dyDescent="0.25">
      <c r="A20" s="152">
        <v>20200</v>
      </c>
      <c r="B20" s="167" t="s">
        <v>2082</v>
      </c>
      <c r="C20" s="154"/>
      <c r="D20" s="154"/>
      <c r="E20" s="154"/>
      <c r="F20" s="154"/>
      <c r="G20" s="154"/>
      <c r="H20" s="154"/>
      <c r="I20" s="154"/>
      <c r="J20" s="154"/>
      <c r="K20" s="154"/>
      <c r="L20" s="151">
        <f t="shared" si="1"/>
        <v>0</v>
      </c>
    </row>
    <row r="21" spans="1:12" s="140" customFormat="1" ht="24.75" x14ac:dyDescent="0.25">
      <c r="A21" s="152">
        <v>20300</v>
      </c>
      <c r="B21" s="167" t="s">
        <v>2083</v>
      </c>
      <c r="C21" s="154"/>
      <c r="D21" s="154"/>
      <c r="E21" s="154"/>
      <c r="F21" s="154"/>
      <c r="G21" s="154"/>
      <c r="H21" s="154"/>
      <c r="I21" s="154"/>
      <c r="J21" s="154"/>
      <c r="K21" s="154"/>
      <c r="L21" s="151">
        <f t="shared" si="1"/>
        <v>0</v>
      </c>
    </row>
    <row r="22" spans="1:12" s="140" customFormat="1" x14ac:dyDescent="0.25">
      <c r="A22" s="152">
        <v>20400</v>
      </c>
      <c r="B22" s="167" t="s">
        <v>2084</v>
      </c>
      <c r="C22" s="154"/>
      <c r="D22" s="154"/>
      <c r="E22" s="154"/>
      <c r="F22" s="154"/>
      <c r="G22" s="154"/>
      <c r="H22" s="154"/>
      <c r="I22" s="154"/>
      <c r="J22" s="154"/>
      <c r="K22" s="154"/>
      <c r="L22" s="151">
        <f t="shared" si="1"/>
        <v>0</v>
      </c>
    </row>
    <row r="23" spans="1:12" s="140" customFormat="1" ht="24.75" x14ac:dyDescent="0.25">
      <c r="A23" s="152">
        <v>20500</v>
      </c>
      <c r="B23" s="167" t="s">
        <v>326</v>
      </c>
      <c r="C23" s="154"/>
      <c r="D23" s="154"/>
      <c r="E23" s="154"/>
      <c r="F23" s="154"/>
      <c r="G23" s="154"/>
      <c r="H23" s="154"/>
      <c r="I23" s="154"/>
      <c r="J23" s="154"/>
      <c r="K23" s="154"/>
      <c r="L23" s="151">
        <f t="shared" si="1"/>
        <v>0</v>
      </c>
    </row>
    <row r="24" spans="1:12" s="140" customFormat="1" ht="24.75" x14ac:dyDescent="0.25">
      <c r="A24" s="152">
        <v>20600</v>
      </c>
      <c r="B24" s="167" t="s">
        <v>2085</v>
      </c>
      <c r="C24" s="154"/>
      <c r="D24" s="154"/>
      <c r="E24" s="154"/>
      <c r="F24" s="154"/>
      <c r="G24" s="154"/>
      <c r="H24" s="154"/>
      <c r="I24" s="154"/>
      <c r="J24" s="154"/>
      <c r="K24" s="154"/>
      <c r="L24" s="151">
        <f t="shared" si="1"/>
        <v>0</v>
      </c>
    </row>
    <row r="25" spans="1:12" s="140" customFormat="1" x14ac:dyDescent="0.25">
      <c r="A25" s="152">
        <v>20700</v>
      </c>
      <c r="B25" s="167" t="s">
        <v>2086</v>
      </c>
      <c r="C25" s="154"/>
      <c r="D25" s="154"/>
      <c r="E25" s="154"/>
      <c r="F25" s="154"/>
      <c r="G25" s="154"/>
      <c r="H25" s="154"/>
      <c r="I25" s="154"/>
      <c r="J25" s="154"/>
      <c r="K25" s="154"/>
      <c r="L25" s="151">
        <f t="shared" si="1"/>
        <v>0</v>
      </c>
    </row>
    <row r="26" spans="1:12" s="140" customFormat="1" x14ac:dyDescent="0.25">
      <c r="A26" s="152">
        <v>20800</v>
      </c>
      <c r="B26" s="167" t="s">
        <v>2087</v>
      </c>
      <c r="C26" s="154"/>
      <c r="D26" s="154"/>
      <c r="E26" s="154"/>
      <c r="F26" s="154"/>
      <c r="G26" s="154"/>
      <c r="H26" s="154"/>
      <c r="I26" s="154"/>
      <c r="J26" s="154"/>
      <c r="K26" s="154"/>
      <c r="L26" s="151">
        <f t="shared" si="1"/>
        <v>0</v>
      </c>
    </row>
    <row r="27" spans="1:12" s="140" customFormat="1" x14ac:dyDescent="0.25">
      <c r="A27" s="152">
        <v>20900</v>
      </c>
      <c r="B27" s="167" t="s">
        <v>334</v>
      </c>
      <c r="C27" s="154"/>
      <c r="D27" s="154"/>
      <c r="E27" s="154"/>
      <c r="F27" s="154"/>
      <c r="G27" s="154"/>
      <c r="H27" s="154"/>
      <c r="I27" s="154"/>
      <c r="J27" s="154"/>
      <c r="K27" s="154"/>
      <c r="L27" s="151">
        <f t="shared" si="1"/>
        <v>0</v>
      </c>
    </row>
    <row r="28" spans="1:12" s="140" customFormat="1" x14ac:dyDescent="0.25">
      <c r="A28" s="149">
        <v>30000</v>
      </c>
      <c r="B28" s="166" t="s">
        <v>40</v>
      </c>
      <c r="C28" s="151">
        <f>+SUM(C29:C37)</f>
        <v>0</v>
      </c>
      <c r="D28" s="151">
        <f t="shared" ref="D28:K28" si="3">+SUM(D29:D37)</f>
        <v>0</v>
      </c>
      <c r="E28" s="151">
        <f t="shared" si="3"/>
        <v>0</v>
      </c>
      <c r="F28" s="151">
        <f t="shared" si="3"/>
        <v>0</v>
      </c>
      <c r="G28" s="151">
        <f t="shared" si="3"/>
        <v>0</v>
      </c>
      <c r="H28" s="151">
        <f t="shared" si="3"/>
        <v>0</v>
      </c>
      <c r="I28" s="151">
        <f t="shared" si="3"/>
        <v>0</v>
      </c>
      <c r="J28" s="151">
        <f t="shared" si="3"/>
        <v>0</v>
      </c>
      <c r="K28" s="151">
        <f t="shared" si="3"/>
        <v>0</v>
      </c>
      <c r="L28" s="151">
        <f t="shared" si="1"/>
        <v>0</v>
      </c>
    </row>
    <row r="29" spans="1:12" s="140" customFormat="1" x14ac:dyDescent="0.25">
      <c r="A29" s="152">
        <v>30100</v>
      </c>
      <c r="B29" s="167" t="s">
        <v>2088</v>
      </c>
      <c r="C29" s="154"/>
      <c r="D29" s="154"/>
      <c r="E29" s="154"/>
      <c r="F29" s="154"/>
      <c r="G29" s="154"/>
      <c r="H29" s="154"/>
      <c r="I29" s="154"/>
      <c r="J29" s="154"/>
      <c r="K29" s="154"/>
      <c r="L29" s="151">
        <f t="shared" si="1"/>
        <v>0</v>
      </c>
    </row>
    <row r="30" spans="1:12" s="140" customFormat="1" x14ac:dyDescent="0.25">
      <c r="A30" s="152">
        <v>30200</v>
      </c>
      <c r="B30" s="167" t="s">
        <v>2089</v>
      </c>
      <c r="C30" s="154"/>
      <c r="D30" s="154"/>
      <c r="E30" s="154"/>
      <c r="F30" s="154"/>
      <c r="G30" s="154"/>
      <c r="H30" s="154"/>
      <c r="I30" s="154"/>
      <c r="J30" s="154"/>
      <c r="K30" s="154"/>
      <c r="L30" s="151">
        <f t="shared" si="1"/>
        <v>0</v>
      </c>
    </row>
    <row r="31" spans="1:12" s="140" customFormat="1" ht="24.75" x14ac:dyDescent="0.25">
      <c r="A31" s="152">
        <v>30300</v>
      </c>
      <c r="B31" s="167" t="s">
        <v>340</v>
      </c>
      <c r="C31" s="154"/>
      <c r="D31" s="154"/>
      <c r="E31" s="154"/>
      <c r="F31" s="154"/>
      <c r="G31" s="154"/>
      <c r="H31" s="154"/>
      <c r="I31" s="154"/>
      <c r="J31" s="154"/>
      <c r="K31" s="154"/>
      <c r="L31" s="151">
        <f t="shared" si="1"/>
        <v>0</v>
      </c>
    </row>
    <row r="32" spans="1:12" s="140" customFormat="1" x14ac:dyDescent="0.25">
      <c r="A32" s="152">
        <v>30400</v>
      </c>
      <c r="B32" s="167" t="s">
        <v>342</v>
      </c>
      <c r="C32" s="154"/>
      <c r="D32" s="154"/>
      <c r="E32" s="154"/>
      <c r="F32" s="154"/>
      <c r="G32" s="154"/>
      <c r="H32" s="154"/>
      <c r="I32" s="154"/>
      <c r="J32" s="154"/>
      <c r="K32" s="154"/>
      <c r="L32" s="151">
        <f t="shared" si="1"/>
        <v>0</v>
      </c>
    </row>
    <row r="33" spans="1:12" s="140" customFormat="1" ht="24.75" x14ac:dyDescent="0.25">
      <c r="A33" s="152">
        <v>30500</v>
      </c>
      <c r="B33" s="167" t="s">
        <v>2090</v>
      </c>
      <c r="C33" s="154"/>
      <c r="D33" s="154"/>
      <c r="E33" s="154"/>
      <c r="F33" s="154"/>
      <c r="G33" s="154"/>
      <c r="H33" s="154"/>
      <c r="I33" s="154"/>
      <c r="J33" s="154"/>
      <c r="K33" s="154"/>
      <c r="L33" s="151">
        <f t="shared" si="1"/>
        <v>0</v>
      </c>
    </row>
    <row r="34" spans="1:12" s="140" customFormat="1" x14ac:dyDescent="0.25">
      <c r="A34" s="152">
        <v>30600</v>
      </c>
      <c r="B34" s="167" t="s">
        <v>2091</v>
      </c>
      <c r="C34" s="154"/>
      <c r="D34" s="154"/>
      <c r="E34" s="154"/>
      <c r="F34" s="154"/>
      <c r="G34" s="154"/>
      <c r="H34" s="154"/>
      <c r="I34" s="154"/>
      <c r="J34" s="154"/>
      <c r="K34" s="154"/>
      <c r="L34" s="151">
        <f t="shared" si="1"/>
        <v>0</v>
      </c>
    </row>
    <row r="35" spans="1:12" s="140" customFormat="1" x14ac:dyDescent="0.25">
      <c r="A35" s="152">
        <v>30700</v>
      </c>
      <c r="B35" s="167" t="s">
        <v>2092</v>
      </c>
      <c r="C35" s="154"/>
      <c r="D35" s="154"/>
      <c r="E35" s="154"/>
      <c r="F35" s="154"/>
      <c r="G35" s="154"/>
      <c r="H35" s="154"/>
      <c r="I35" s="154"/>
      <c r="J35" s="154"/>
      <c r="K35" s="154"/>
      <c r="L35" s="151">
        <f t="shared" si="1"/>
        <v>0</v>
      </c>
    </row>
    <row r="36" spans="1:12" s="140" customFormat="1" ht="24.75" x14ac:dyDescent="0.25">
      <c r="A36" s="152">
        <v>30800</v>
      </c>
      <c r="B36" s="167" t="s">
        <v>2093</v>
      </c>
      <c r="C36" s="154"/>
      <c r="D36" s="154"/>
      <c r="E36" s="154"/>
      <c r="F36" s="154"/>
      <c r="G36" s="154"/>
      <c r="H36" s="154"/>
      <c r="I36" s="154"/>
      <c r="J36" s="154"/>
      <c r="K36" s="154"/>
      <c r="L36" s="151">
        <f t="shared" si="1"/>
        <v>0</v>
      </c>
    </row>
    <row r="37" spans="1:12" s="140" customFormat="1" x14ac:dyDescent="0.25">
      <c r="A37" s="152">
        <v>30900</v>
      </c>
      <c r="B37" s="167" t="s">
        <v>2094</v>
      </c>
      <c r="C37" s="154"/>
      <c r="D37" s="154"/>
      <c r="E37" s="154"/>
      <c r="F37" s="154"/>
      <c r="G37" s="154"/>
      <c r="H37" s="154"/>
      <c r="I37" s="154"/>
      <c r="J37" s="154"/>
      <c r="K37" s="154"/>
      <c r="L37" s="151">
        <f t="shared" si="1"/>
        <v>0</v>
      </c>
    </row>
    <row r="38" spans="1:12" s="140" customFormat="1" x14ac:dyDescent="0.25">
      <c r="A38" s="149">
        <v>40000</v>
      </c>
      <c r="B38" s="166" t="s">
        <v>41</v>
      </c>
      <c r="C38" s="151">
        <f>+SUM(C39:C46)</f>
        <v>0</v>
      </c>
      <c r="D38" s="151">
        <f t="shared" ref="D38:K38" si="4">+SUM(D39:D46)</f>
        <v>0</v>
      </c>
      <c r="E38" s="151">
        <f t="shared" si="4"/>
        <v>0</v>
      </c>
      <c r="F38" s="151">
        <f t="shared" si="4"/>
        <v>0</v>
      </c>
      <c r="G38" s="151">
        <f t="shared" si="4"/>
        <v>0</v>
      </c>
      <c r="H38" s="151">
        <f t="shared" si="4"/>
        <v>0</v>
      </c>
      <c r="I38" s="151">
        <f t="shared" si="4"/>
        <v>0</v>
      </c>
      <c r="J38" s="151">
        <f t="shared" si="4"/>
        <v>0</v>
      </c>
      <c r="K38" s="151">
        <f t="shared" si="4"/>
        <v>0</v>
      </c>
      <c r="L38" s="151">
        <f t="shared" si="1"/>
        <v>0</v>
      </c>
    </row>
    <row r="39" spans="1:12" s="140" customFormat="1" x14ac:dyDescent="0.25">
      <c r="A39" s="152">
        <v>40100</v>
      </c>
      <c r="B39" s="167" t="s">
        <v>2095</v>
      </c>
      <c r="C39" s="154"/>
      <c r="D39" s="154"/>
      <c r="E39" s="154"/>
      <c r="F39" s="154"/>
      <c r="G39" s="154"/>
      <c r="H39" s="154"/>
      <c r="I39" s="154"/>
      <c r="J39" s="154"/>
      <c r="K39" s="154"/>
      <c r="L39" s="151">
        <f t="shared" si="1"/>
        <v>0</v>
      </c>
    </row>
    <row r="40" spans="1:12" s="140" customFormat="1" x14ac:dyDescent="0.25">
      <c r="A40" s="152">
        <v>40200</v>
      </c>
      <c r="B40" s="167" t="s">
        <v>2096</v>
      </c>
      <c r="C40" s="154"/>
      <c r="D40" s="154"/>
      <c r="E40" s="154"/>
      <c r="F40" s="154"/>
      <c r="G40" s="154"/>
      <c r="H40" s="154"/>
      <c r="I40" s="154"/>
      <c r="J40" s="154"/>
      <c r="K40" s="154"/>
      <c r="L40" s="151">
        <f t="shared" si="1"/>
        <v>0</v>
      </c>
    </row>
    <row r="41" spans="1:12" s="140" customFormat="1" x14ac:dyDescent="0.25">
      <c r="A41" s="152">
        <v>40300</v>
      </c>
      <c r="B41" s="167" t="s">
        <v>358</v>
      </c>
      <c r="C41" s="154"/>
      <c r="D41" s="154"/>
      <c r="E41" s="154"/>
      <c r="F41" s="154"/>
      <c r="G41" s="154"/>
      <c r="H41" s="154"/>
      <c r="I41" s="154"/>
      <c r="J41" s="154"/>
      <c r="K41" s="154"/>
      <c r="L41" s="151">
        <f t="shared" si="1"/>
        <v>0</v>
      </c>
    </row>
    <row r="42" spans="1:12" s="140" customFormat="1" x14ac:dyDescent="0.25">
      <c r="A42" s="152">
        <v>40400</v>
      </c>
      <c r="B42" s="167" t="s">
        <v>2097</v>
      </c>
      <c r="C42" s="154"/>
      <c r="D42" s="154"/>
      <c r="E42" s="154"/>
      <c r="F42" s="154"/>
      <c r="G42" s="154"/>
      <c r="H42" s="154"/>
      <c r="I42" s="154"/>
      <c r="J42" s="154"/>
      <c r="K42" s="154"/>
      <c r="L42" s="151">
        <f t="shared" si="1"/>
        <v>0</v>
      </c>
    </row>
    <row r="43" spans="1:12" s="140" customFormat="1" ht="24.75" x14ac:dyDescent="0.25">
      <c r="A43" s="152">
        <v>40500</v>
      </c>
      <c r="B43" s="167" t="s">
        <v>362</v>
      </c>
      <c r="C43" s="154"/>
      <c r="D43" s="154"/>
      <c r="E43" s="154"/>
      <c r="F43" s="154"/>
      <c r="G43" s="154"/>
      <c r="H43" s="154"/>
      <c r="I43" s="154"/>
      <c r="J43" s="154"/>
      <c r="K43" s="154"/>
      <c r="L43" s="151">
        <f t="shared" si="1"/>
        <v>0</v>
      </c>
    </row>
    <row r="44" spans="1:12" s="140" customFormat="1" x14ac:dyDescent="0.25">
      <c r="A44" s="152">
        <v>40600</v>
      </c>
      <c r="B44" s="167" t="s">
        <v>2098</v>
      </c>
      <c r="C44" s="154"/>
      <c r="D44" s="154"/>
      <c r="E44" s="154"/>
      <c r="F44" s="154"/>
      <c r="G44" s="154"/>
      <c r="H44" s="154"/>
      <c r="I44" s="154"/>
      <c r="J44" s="154"/>
      <c r="K44" s="154"/>
      <c r="L44" s="151">
        <f t="shared" si="1"/>
        <v>0</v>
      </c>
    </row>
    <row r="45" spans="1:12" s="140" customFormat="1" x14ac:dyDescent="0.25">
      <c r="A45" s="152">
        <v>40700</v>
      </c>
      <c r="B45" s="167" t="s">
        <v>2099</v>
      </c>
      <c r="C45" s="154"/>
      <c r="D45" s="154"/>
      <c r="E45" s="154"/>
      <c r="F45" s="154"/>
      <c r="G45" s="154"/>
      <c r="H45" s="154"/>
      <c r="I45" s="154"/>
      <c r="J45" s="154"/>
      <c r="K45" s="154"/>
      <c r="L45" s="151">
        <f t="shared" si="1"/>
        <v>0</v>
      </c>
    </row>
    <row r="46" spans="1:12" s="140" customFormat="1" x14ac:dyDescent="0.25">
      <c r="A46" s="152">
        <v>40800</v>
      </c>
      <c r="B46" s="167" t="s">
        <v>2100</v>
      </c>
      <c r="C46" s="154"/>
      <c r="D46" s="154"/>
      <c r="E46" s="154"/>
      <c r="F46" s="154"/>
      <c r="G46" s="154"/>
      <c r="H46" s="154"/>
      <c r="I46" s="154"/>
      <c r="J46" s="154"/>
      <c r="K46" s="154"/>
      <c r="L46" s="151">
        <f t="shared" si="1"/>
        <v>0</v>
      </c>
    </row>
    <row r="47" spans="1:12" s="140" customFormat="1" x14ac:dyDescent="0.25">
      <c r="A47" s="149">
        <v>50000</v>
      </c>
      <c r="B47" s="166" t="s">
        <v>2101</v>
      </c>
      <c r="C47" s="151">
        <f>+SUM(C48:C56)</f>
        <v>0</v>
      </c>
      <c r="D47" s="151">
        <v>0</v>
      </c>
      <c r="E47" s="151">
        <v>0</v>
      </c>
      <c r="F47" s="151">
        <v>0</v>
      </c>
      <c r="G47" s="151">
        <v>0</v>
      </c>
      <c r="H47" s="151">
        <v>0</v>
      </c>
      <c r="I47" s="151">
        <v>0</v>
      </c>
      <c r="J47" s="151">
        <v>0</v>
      </c>
      <c r="K47" s="151">
        <v>0</v>
      </c>
      <c r="L47" s="151">
        <f t="shared" si="1"/>
        <v>0</v>
      </c>
    </row>
    <row r="48" spans="1:12" s="140" customFormat="1" ht="24.75" x14ac:dyDescent="0.25">
      <c r="A48" s="152">
        <v>50100</v>
      </c>
      <c r="B48" s="167" t="s">
        <v>2102</v>
      </c>
      <c r="C48" s="154"/>
      <c r="D48" s="154"/>
      <c r="E48" s="154"/>
      <c r="F48" s="154"/>
      <c r="G48" s="154"/>
      <c r="H48" s="154"/>
      <c r="I48" s="154"/>
      <c r="J48" s="154"/>
      <c r="K48" s="154"/>
      <c r="L48" s="151">
        <f t="shared" si="1"/>
        <v>0</v>
      </c>
    </row>
    <row r="49" spans="1:12" s="140" customFormat="1" ht="24.75" x14ac:dyDescent="0.25">
      <c r="A49" s="152">
        <v>50200</v>
      </c>
      <c r="B49" s="167" t="s">
        <v>2103</v>
      </c>
      <c r="C49" s="154"/>
      <c r="D49" s="154"/>
      <c r="E49" s="154"/>
      <c r="F49" s="154"/>
      <c r="G49" s="154"/>
      <c r="H49" s="154"/>
      <c r="I49" s="154"/>
      <c r="J49" s="154"/>
      <c r="K49" s="154"/>
      <c r="L49" s="151">
        <f t="shared" si="1"/>
        <v>0</v>
      </c>
    </row>
    <row r="50" spans="1:12" s="140" customFormat="1" ht="24.75" x14ac:dyDescent="0.25">
      <c r="A50" s="152">
        <v>50300</v>
      </c>
      <c r="B50" s="167" t="s">
        <v>2104</v>
      </c>
      <c r="C50" s="154"/>
      <c r="D50" s="154"/>
      <c r="E50" s="154"/>
      <c r="F50" s="154"/>
      <c r="G50" s="154"/>
      <c r="H50" s="154"/>
      <c r="I50" s="154"/>
      <c r="J50" s="154"/>
      <c r="K50" s="154"/>
      <c r="L50" s="151">
        <f t="shared" si="1"/>
        <v>0</v>
      </c>
    </row>
    <row r="51" spans="1:12" s="140" customFormat="1" ht="24.75" x14ac:dyDescent="0.25">
      <c r="A51" s="152">
        <v>50400</v>
      </c>
      <c r="B51" s="167" t="s">
        <v>2105</v>
      </c>
      <c r="C51" s="154"/>
      <c r="D51" s="154"/>
      <c r="E51" s="154"/>
      <c r="F51" s="154"/>
      <c r="G51" s="154"/>
      <c r="H51" s="154"/>
      <c r="I51" s="154"/>
      <c r="J51" s="154"/>
      <c r="K51" s="154"/>
      <c r="L51" s="151">
        <f t="shared" si="1"/>
        <v>0</v>
      </c>
    </row>
    <row r="52" spans="1:12" s="140" customFormat="1" ht="24.75" x14ac:dyDescent="0.25">
      <c r="A52" s="152">
        <v>50500</v>
      </c>
      <c r="B52" s="167" t="s">
        <v>2106</v>
      </c>
      <c r="C52" s="154"/>
      <c r="D52" s="154"/>
      <c r="E52" s="154"/>
      <c r="F52" s="154"/>
      <c r="G52" s="154"/>
      <c r="H52" s="154"/>
      <c r="I52" s="154"/>
      <c r="J52" s="154"/>
      <c r="K52" s="154"/>
      <c r="L52" s="151">
        <f t="shared" si="1"/>
        <v>0</v>
      </c>
    </row>
    <row r="53" spans="1:12" s="140" customFormat="1" ht="24.75" x14ac:dyDescent="0.25">
      <c r="A53" s="152">
        <v>50600</v>
      </c>
      <c r="B53" s="167" t="s">
        <v>2107</v>
      </c>
      <c r="C53" s="154"/>
      <c r="D53" s="154"/>
      <c r="E53" s="154"/>
      <c r="F53" s="154"/>
      <c r="G53" s="154"/>
      <c r="H53" s="154"/>
      <c r="I53" s="154"/>
      <c r="J53" s="154"/>
      <c r="K53" s="154"/>
      <c r="L53" s="151">
        <f t="shared" si="1"/>
        <v>0</v>
      </c>
    </row>
    <row r="54" spans="1:12" s="140" customFormat="1" ht="24.75" x14ac:dyDescent="0.25">
      <c r="A54" s="152">
        <v>50700</v>
      </c>
      <c r="B54" s="167" t="s">
        <v>2108</v>
      </c>
      <c r="C54" s="154"/>
      <c r="D54" s="154"/>
      <c r="E54" s="154"/>
      <c r="F54" s="154"/>
      <c r="G54" s="154"/>
      <c r="H54" s="154"/>
      <c r="I54" s="154"/>
      <c r="J54" s="154"/>
      <c r="K54" s="154"/>
      <c r="L54" s="151">
        <f t="shared" si="1"/>
        <v>0</v>
      </c>
    </row>
    <row r="55" spans="1:12" s="140" customFormat="1" ht="24.75" x14ac:dyDescent="0.25">
      <c r="A55" s="152">
        <v>50800</v>
      </c>
      <c r="B55" s="167" t="s">
        <v>2109</v>
      </c>
      <c r="C55" s="154"/>
      <c r="D55" s="154"/>
      <c r="E55" s="154"/>
      <c r="F55" s="154"/>
      <c r="G55" s="154"/>
      <c r="H55" s="154"/>
      <c r="I55" s="154"/>
      <c r="J55" s="154"/>
      <c r="K55" s="154"/>
      <c r="L55" s="151">
        <f t="shared" si="1"/>
        <v>0</v>
      </c>
    </row>
    <row r="56" spans="1:12" s="140" customFormat="1" x14ac:dyDescent="0.25">
      <c r="A56" s="152">
        <v>50900</v>
      </c>
      <c r="B56" s="167" t="s">
        <v>2110</v>
      </c>
      <c r="C56" s="154"/>
      <c r="D56" s="154"/>
      <c r="E56" s="154"/>
      <c r="F56" s="154"/>
      <c r="G56" s="154"/>
      <c r="H56" s="154"/>
      <c r="I56" s="154"/>
      <c r="J56" s="154"/>
      <c r="K56" s="154"/>
      <c r="L56" s="151">
        <f t="shared" si="1"/>
        <v>0</v>
      </c>
    </row>
    <row r="57" spans="1:12" s="140" customFormat="1" x14ac:dyDescent="0.25">
      <c r="A57" s="149">
        <v>60000</v>
      </c>
      <c r="B57" s="166" t="s">
        <v>2111</v>
      </c>
      <c r="C57" s="151">
        <f>+SUM(C58:C65)</f>
        <v>0</v>
      </c>
      <c r="D57" s="151">
        <f t="shared" ref="D57:K57" si="5">+SUM(D58:D65)</f>
        <v>0</v>
      </c>
      <c r="E57" s="151">
        <f t="shared" si="5"/>
        <v>0</v>
      </c>
      <c r="F57" s="151">
        <f t="shared" si="5"/>
        <v>0</v>
      </c>
      <c r="G57" s="151">
        <f t="shared" si="5"/>
        <v>0</v>
      </c>
      <c r="H57" s="151">
        <f t="shared" si="5"/>
        <v>0</v>
      </c>
      <c r="I57" s="151">
        <f t="shared" si="5"/>
        <v>0</v>
      </c>
      <c r="J57" s="151">
        <f t="shared" si="5"/>
        <v>0</v>
      </c>
      <c r="K57" s="151">
        <f t="shared" si="5"/>
        <v>0</v>
      </c>
      <c r="L57" s="151">
        <f t="shared" si="1"/>
        <v>0</v>
      </c>
    </row>
    <row r="58" spans="1:12" s="140" customFormat="1" ht="24.75" x14ac:dyDescent="0.25">
      <c r="A58" s="152">
        <v>60100</v>
      </c>
      <c r="B58" s="167" t="s">
        <v>2112</v>
      </c>
      <c r="C58" s="154"/>
      <c r="D58" s="154"/>
      <c r="E58" s="154"/>
      <c r="F58" s="154"/>
      <c r="G58" s="154"/>
      <c r="H58" s="154"/>
      <c r="I58" s="154"/>
      <c r="J58" s="154"/>
      <c r="K58" s="154"/>
      <c r="L58" s="151">
        <f t="shared" si="1"/>
        <v>0</v>
      </c>
    </row>
    <row r="59" spans="1:12" s="140" customFormat="1" x14ac:dyDescent="0.25">
      <c r="A59" s="152">
        <v>60200</v>
      </c>
      <c r="B59" s="167" t="s">
        <v>2113</v>
      </c>
      <c r="C59" s="154"/>
      <c r="D59" s="154"/>
      <c r="E59" s="154"/>
      <c r="F59" s="154"/>
      <c r="G59" s="154"/>
      <c r="H59" s="154"/>
      <c r="I59" s="154"/>
      <c r="J59" s="154"/>
      <c r="K59" s="154"/>
      <c r="L59" s="151">
        <f t="shared" si="1"/>
        <v>0</v>
      </c>
    </row>
    <row r="60" spans="1:12" s="140" customFormat="1" x14ac:dyDescent="0.25">
      <c r="A60" s="152">
        <v>60300</v>
      </c>
      <c r="B60" s="167" t="s">
        <v>2114</v>
      </c>
      <c r="C60" s="154"/>
      <c r="D60" s="154"/>
      <c r="E60" s="154"/>
      <c r="F60" s="154"/>
      <c r="G60" s="154"/>
      <c r="H60" s="154"/>
      <c r="I60" s="154"/>
      <c r="J60" s="154"/>
      <c r="K60" s="154"/>
      <c r="L60" s="151">
        <f t="shared" si="1"/>
        <v>0</v>
      </c>
    </row>
    <row r="61" spans="1:12" s="140" customFormat="1" x14ac:dyDescent="0.25">
      <c r="A61" s="152">
        <v>60400</v>
      </c>
      <c r="B61" s="167" t="s">
        <v>2115</v>
      </c>
      <c r="C61" s="154"/>
      <c r="D61" s="154"/>
      <c r="E61" s="154"/>
      <c r="F61" s="154"/>
      <c r="G61" s="154"/>
      <c r="H61" s="154"/>
      <c r="I61" s="154"/>
      <c r="J61" s="154"/>
      <c r="K61" s="154"/>
      <c r="L61" s="151">
        <f t="shared" si="1"/>
        <v>0</v>
      </c>
    </row>
    <row r="62" spans="1:12" s="140" customFormat="1" x14ac:dyDescent="0.25">
      <c r="A62" s="152">
        <v>60500</v>
      </c>
      <c r="B62" s="167" t="s">
        <v>2116</v>
      </c>
      <c r="C62" s="154"/>
      <c r="D62" s="154"/>
      <c r="E62" s="154"/>
      <c r="F62" s="154"/>
      <c r="G62" s="154"/>
      <c r="H62" s="154"/>
      <c r="I62" s="154"/>
      <c r="J62" s="154"/>
      <c r="K62" s="154"/>
      <c r="L62" s="151">
        <f t="shared" si="1"/>
        <v>0</v>
      </c>
    </row>
    <row r="63" spans="1:12" s="140" customFormat="1" x14ac:dyDescent="0.25">
      <c r="A63" s="152">
        <v>60600</v>
      </c>
      <c r="B63" s="167" t="s">
        <v>2117</v>
      </c>
      <c r="C63" s="154"/>
      <c r="D63" s="154"/>
      <c r="E63" s="154"/>
      <c r="F63" s="154"/>
      <c r="G63" s="154"/>
      <c r="H63" s="154"/>
      <c r="I63" s="154"/>
      <c r="J63" s="154"/>
      <c r="K63" s="154"/>
      <c r="L63" s="151">
        <f t="shared" si="1"/>
        <v>0</v>
      </c>
    </row>
    <row r="64" spans="1:12" s="140" customFormat="1" ht="24.75" x14ac:dyDescent="0.25">
      <c r="A64" s="152">
        <v>60700</v>
      </c>
      <c r="B64" s="167" t="s">
        <v>2118</v>
      </c>
      <c r="C64" s="154"/>
      <c r="D64" s="154"/>
      <c r="E64" s="154"/>
      <c r="F64" s="154"/>
      <c r="G64" s="154"/>
      <c r="H64" s="154"/>
      <c r="I64" s="154"/>
      <c r="J64" s="154"/>
      <c r="K64" s="154"/>
      <c r="L64" s="151">
        <f t="shared" si="1"/>
        <v>0</v>
      </c>
    </row>
    <row r="65" spans="1:12" s="140" customFormat="1" ht="24.75" x14ac:dyDescent="0.25">
      <c r="A65" s="152">
        <v>60800</v>
      </c>
      <c r="B65" s="167" t="s">
        <v>2119</v>
      </c>
      <c r="C65" s="154"/>
      <c r="D65" s="154"/>
      <c r="E65" s="154"/>
      <c r="F65" s="154"/>
      <c r="G65" s="154"/>
      <c r="H65" s="154"/>
      <c r="I65" s="154"/>
      <c r="J65" s="154"/>
      <c r="K65" s="154"/>
      <c r="L65" s="151">
        <f t="shared" si="1"/>
        <v>0</v>
      </c>
    </row>
    <row r="66" spans="1:12" s="140" customFormat="1" ht="36.75" x14ac:dyDescent="0.25">
      <c r="A66" s="149">
        <v>70000</v>
      </c>
      <c r="B66" s="166" t="s">
        <v>2120</v>
      </c>
      <c r="C66" s="151">
        <f>+SUM(C67:C75)</f>
        <v>0</v>
      </c>
      <c r="D66" s="151">
        <f t="shared" ref="D66:K66" si="6">+SUM(D67:D75)</f>
        <v>0</v>
      </c>
      <c r="E66" s="151">
        <f t="shared" si="6"/>
        <v>0</v>
      </c>
      <c r="F66" s="151">
        <f t="shared" si="6"/>
        <v>0</v>
      </c>
      <c r="G66" s="151">
        <f t="shared" si="6"/>
        <v>0</v>
      </c>
      <c r="H66" s="151">
        <f t="shared" si="6"/>
        <v>0</v>
      </c>
      <c r="I66" s="151">
        <f t="shared" si="6"/>
        <v>0</v>
      </c>
      <c r="J66" s="151">
        <f t="shared" si="6"/>
        <v>0</v>
      </c>
      <c r="K66" s="151">
        <f t="shared" si="6"/>
        <v>0</v>
      </c>
      <c r="L66" s="151">
        <f t="shared" si="1"/>
        <v>0</v>
      </c>
    </row>
    <row r="67" spans="1:12" s="140" customFormat="1" x14ac:dyDescent="0.25">
      <c r="A67" s="152">
        <v>70100</v>
      </c>
      <c r="B67" s="167" t="s">
        <v>2121</v>
      </c>
      <c r="C67" s="154"/>
      <c r="D67" s="154"/>
      <c r="E67" s="154"/>
      <c r="F67" s="154"/>
      <c r="G67" s="154"/>
      <c r="H67" s="154"/>
      <c r="I67" s="154"/>
      <c r="J67" s="154"/>
      <c r="K67" s="154"/>
      <c r="L67" s="151">
        <f t="shared" si="1"/>
        <v>0</v>
      </c>
    </row>
    <row r="68" spans="1:12" s="140" customFormat="1" x14ac:dyDescent="0.25">
      <c r="A68" s="152">
        <v>70200</v>
      </c>
      <c r="B68" s="167" t="s">
        <v>2122</v>
      </c>
      <c r="C68" s="154"/>
      <c r="D68" s="154"/>
      <c r="E68" s="154"/>
      <c r="F68" s="154"/>
      <c r="G68" s="154"/>
      <c r="H68" s="154"/>
      <c r="I68" s="154"/>
      <c r="J68" s="154"/>
      <c r="K68" s="154"/>
      <c r="L68" s="151">
        <f t="shared" si="1"/>
        <v>0</v>
      </c>
    </row>
    <row r="69" spans="1:12" s="140" customFormat="1" x14ac:dyDescent="0.25">
      <c r="A69" s="152">
        <v>70300</v>
      </c>
      <c r="B69" s="167" t="s">
        <v>2123</v>
      </c>
      <c r="C69" s="154"/>
      <c r="D69" s="154"/>
      <c r="E69" s="154"/>
      <c r="F69" s="154"/>
      <c r="G69" s="154"/>
      <c r="H69" s="154"/>
      <c r="I69" s="154"/>
      <c r="J69" s="154"/>
      <c r="K69" s="154"/>
      <c r="L69" s="151">
        <f t="shared" si="1"/>
        <v>0</v>
      </c>
    </row>
    <row r="70" spans="1:12" s="140" customFormat="1" ht="24.75" x14ac:dyDescent="0.25">
      <c r="A70" s="152">
        <v>70400</v>
      </c>
      <c r="B70" s="167" t="s">
        <v>2124</v>
      </c>
      <c r="C70" s="154"/>
      <c r="D70" s="154"/>
      <c r="E70" s="154"/>
      <c r="F70" s="154"/>
      <c r="G70" s="154"/>
      <c r="H70" s="154"/>
      <c r="I70" s="154"/>
      <c r="J70" s="154"/>
      <c r="K70" s="154"/>
      <c r="L70" s="151">
        <f t="shared" si="1"/>
        <v>0</v>
      </c>
    </row>
    <row r="71" spans="1:12" s="140" customFormat="1" ht="24.75" x14ac:dyDescent="0.25">
      <c r="A71" s="152">
        <v>70500</v>
      </c>
      <c r="B71" s="167" t="s">
        <v>2125</v>
      </c>
      <c r="C71" s="154"/>
      <c r="D71" s="154"/>
      <c r="E71" s="154"/>
      <c r="F71" s="154"/>
      <c r="G71" s="154"/>
      <c r="H71" s="154"/>
      <c r="I71" s="154"/>
      <c r="J71" s="154"/>
      <c r="K71" s="154"/>
      <c r="L71" s="151">
        <f t="shared" si="1"/>
        <v>0</v>
      </c>
    </row>
    <row r="72" spans="1:12" s="140" customFormat="1" ht="24.75" x14ac:dyDescent="0.25">
      <c r="A72" s="152">
        <v>70600</v>
      </c>
      <c r="B72" s="167" t="s">
        <v>2126</v>
      </c>
      <c r="C72" s="154"/>
      <c r="D72" s="154"/>
      <c r="E72" s="154"/>
      <c r="F72" s="154"/>
      <c r="G72" s="154"/>
      <c r="H72" s="154"/>
      <c r="I72" s="154"/>
      <c r="J72" s="154"/>
      <c r="K72" s="154"/>
      <c r="L72" s="151">
        <f t="shared" si="1"/>
        <v>0</v>
      </c>
    </row>
    <row r="73" spans="1:12" s="140" customFormat="1" ht="24.75" x14ac:dyDescent="0.25">
      <c r="A73" s="152">
        <v>70700</v>
      </c>
      <c r="B73" s="167" t="s">
        <v>2127</v>
      </c>
      <c r="C73" s="154"/>
      <c r="D73" s="154"/>
      <c r="E73" s="154"/>
      <c r="F73" s="154"/>
      <c r="G73" s="154"/>
      <c r="H73" s="154"/>
      <c r="I73" s="154"/>
      <c r="J73" s="154"/>
      <c r="K73" s="154"/>
      <c r="L73" s="151">
        <f t="shared" si="1"/>
        <v>0</v>
      </c>
    </row>
    <row r="74" spans="1:12" s="140" customFormat="1" x14ac:dyDescent="0.25">
      <c r="A74" s="152">
        <v>70800</v>
      </c>
      <c r="B74" s="167" t="s">
        <v>2128</v>
      </c>
      <c r="C74" s="154"/>
      <c r="D74" s="154"/>
      <c r="E74" s="154"/>
      <c r="F74" s="154"/>
      <c r="G74" s="154"/>
      <c r="H74" s="154"/>
      <c r="I74" s="154"/>
      <c r="J74" s="154"/>
      <c r="K74" s="154"/>
      <c r="L74" s="151">
        <f t="shared" si="1"/>
        <v>0</v>
      </c>
    </row>
    <row r="75" spans="1:12" s="140" customFormat="1" x14ac:dyDescent="0.25">
      <c r="A75" s="152">
        <v>70900</v>
      </c>
      <c r="B75" s="167" t="s">
        <v>2129</v>
      </c>
      <c r="C75" s="154"/>
      <c r="D75" s="154"/>
      <c r="E75" s="154"/>
      <c r="F75" s="154"/>
      <c r="G75" s="154"/>
      <c r="H75" s="154"/>
      <c r="I75" s="154"/>
      <c r="J75" s="154"/>
      <c r="K75" s="154"/>
      <c r="L75" s="151">
        <f t="shared" si="1"/>
        <v>0</v>
      </c>
    </row>
    <row r="76" spans="1:12" s="140" customFormat="1" x14ac:dyDescent="0.25">
      <c r="A76" s="149">
        <v>80000</v>
      </c>
      <c r="B76" s="166" t="s">
        <v>1985</v>
      </c>
      <c r="C76" s="151">
        <f>+SUM(C77:C81)</f>
        <v>0</v>
      </c>
      <c r="D76" s="151">
        <f t="shared" ref="D76:K76" si="7">+SUM(D77:D81)</f>
        <v>0</v>
      </c>
      <c r="E76" s="151">
        <f t="shared" si="7"/>
        <v>0</v>
      </c>
      <c r="F76" s="151">
        <f t="shared" si="7"/>
        <v>0</v>
      </c>
      <c r="G76" s="151">
        <f t="shared" si="7"/>
        <v>0</v>
      </c>
      <c r="H76" s="151">
        <f t="shared" si="7"/>
        <v>0</v>
      </c>
      <c r="I76" s="151">
        <f t="shared" si="7"/>
        <v>0</v>
      </c>
      <c r="J76" s="151">
        <f t="shared" si="7"/>
        <v>0</v>
      </c>
      <c r="K76" s="151">
        <f t="shared" si="7"/>
        <v>0</v>
      </c>
      <c r="L76" s="151">
        <f t="shared" ref="L76:L83" si="8">+SUM(C76:K76)</f>
        <v>0</v>
      </c>
    </row>
    <row r="77" spans="1:12" s="140" customFormat="1" ht="24.75" x14ac:dyDescent="0.25">
      <c r="A77" s="152">
        <v>80100</v>
      </c>
      <c r="B77" s="167" t="s">
        <v>2130</v>
      </c>
      <c r="C77" s="154"/>
      <c r="D77" s="154"/>
      <c r="E77" s="154"/>
      <c r="F77" s="154"/>
      <c r="G77" s="154"/>
      <c r="H77" s="154"/>
      <c r="I77" s="154"/>
      <c r="J77" s="154"/>
      <c r="K77" s="154"/>
      <c r="L77" s="151">
        <f t="shared" si="8"/>
        <v>0</v>
      </c>
    </row>
    <row r="78" spans="1:12" s="140" customFormat="1" x14ac:dyDescent="0.25">
      <c r="A78" s="152">
        <v>80200</v>
      </c>
      <c r="B78" s="167" t="s">
        <v>2131</v>
      </c>
      <c r="C78" s="154"/>
      <c r="D78" s="154"/>
      <c r="E78" s="154"/>
      <c r="F78" s="154"/>
      <c r="G78" s="154"/>
      <c r="H78" s="154"/>
      <c r="I78" s="154"/>
      <c r="J78" s="154"/>
      <c r="K78" s="154"/>
      <c r="L78" s="151">
        <f t="shared" si="8"/>
        <v>0</v>
      </c>
    </row>
    <row r="79" spans="1:12" s="140" customFormat="1" x14ac:dyDescent="0.25">
      <c r="A79" s="152">
        <v>80300</v>
      </c>
      <c r="B79" s="167" t="s">
        <v>2132</v>
      </c>
      <c r="C79" s="154"/>
      <c r="D79" s="154"/>
      <c r="E79" s="154"/>
      <c r="F79" s="154"/>
      <c r="G79" s="154"/>
      <c r="H79" s="154"/>
      <c r="I79" s="154"/>
      <c r="J79" s="154"/>
      <c r="K79" s="154"/>
      <c r="L79" s="151">
        <f t="shared" si="8"/>
        <v>0</v>
      </c>
    </row>
    <row r="80" spans="1:12" s="140" customFormat="1" x14ac:dyDescent="0.25">
      <c r="A80" s="152">
        <v>80400</v>
      </c>
      <c r="B80" s="167" t="s">
        <v>2133</v>
      </c>
      <c r="C80" s="154"/>
      <c r="D80" s="154"/>
      <c r="E80" s="154"/>
      <c r="F80" s="154"/>
      <c r="G80" s="154"/>
      <c r="H80" s="154"/>
      <c r="I80" s="154"/>
      <c r="J80" s="154"/>
      <c r="K80" s="154"/>
      <c r="L80" s="151">
        <f t="shared" si="8"/>
        <v>0</v>
      </c>
    </row>
    <row r="81" spans="1:12" s="140" customFormat="1" x14ac:dyDescent="0.25">
      <c r="A81" s="152">
        <v>80500</v>
      </c>
      <c r="B81" s="167" t="s">
        <v>2134</v>
      </c>
      <c r="C81" s="154"/>
      <c r="D81" s="154"/>
      <c r="E81" s="154"/>
      <c r="F81" s="154"/>
      <c r="G81" s="154"/>
      <c r="H81" s="154"/>
      <c r="I81" s="154"/>
      <c r="J81" s="154"/>
      <c r="K81" s="154"/>
      <c r="L81" s="151">
        <f t="shared" si="8"/>
        <v>0</v>
      </c>
    </row>
    <row r="82" spans="1:12" s="140" customFormat="1" x14ac:dyDescent="0.25">
      <c r="A82" s="149">
        <v>90000</v>
      </c>
      <c r="B82" s="166" t="s">
        <v>1986</v>
      </c>
      <c r="C82" s="151">
        <v>0</v>
      </c>
      <c r="D82" s="151">
        <v>0</v>
      </c>
      <c r="E82" s="151">
        <v>0</v>
      </c>
      <c r="F82" s="151">
        <v>0</v>
      </c>
      <c r="G82" s="151"/>
      <c r="H82" s="151"/>
      <c r="I82" s="151"/>
      <c r="J82" s="151"/>
      <c r="K82" s="151"/>
      <c r="L82" s="151">
        <f t="shared" si="8"/>
        <v>0</v>
      </c>
    </row>
    <row r="83" spans="1:12" s="140" customFormat="1" x14ac:dyDescent="0.25">
      <c r="A83" s="149">
        <v>990000</v>
      </c>
      <c r="B83" s="168"/>
      <c r="C83" s="151">
        <f>+C82+C76+C66+C57+C47+C38+C28+C18+C11</f>
        <v>0</v>
      </c>
      <c r="D83" s="151">
        <f t="shared" ref="D83:K83" si="9">+D82+D76+D66+D57+D47+D38+D28+D18+D11</f>
        <v>0</v>
      </c>
      <c r="E83" s="151">
        <f t="shared" si="9"/>
        <v>0</v>
      </c>
      <c r="F83" s="151">
        <f t="shared" si="9"/>
        <v>0</v>
      </c>
      <c r="G83" s="151">
        <f t="shared" si="9"/>
        <v>0</v>
      </c>
      <c r="H83" s="151">
        <f t="shared" si="9"/>
        <v>0</v>
      </c>
      <c r="I83" s="151">
        <f t="shared" si="9"/>
        <v>0</v>
      </c>
      <c r="J83" s="151">
        <f t="shared" si="9"/>
        <v>0</v>
      </c>
      <c r="K83" s="151">
        <f t="shared" si="9"/>
        <v>0</v>
      </c>
      <c r="L83" s="151">
        <f t="shared" si="8"/>
        <v>0</v>
      </c>
    </row>
    <row r="84" spans="1:12" s="140" customFormat="1" x14ac:dyDescent="0.25">
      <c r="A84" s="156"/>
      <c r="B84" s="164"/>
      <c r="D84" s="157"/>
      <c r="E84" s="157"/>
      <c r="F84" s="157"/>
      <c r="G84" s="157"/>
      <c r="H84" s="157"/>
      <c r="I84" s="157"/>
      <c r="J84" s="157"/>
      <c r="K84" s="157"/>
    </row>
  </sheetData>
  <hyperlinks>
    <hyperlink ref="A1" location="Indice!A1" display="Volver al Índice"/>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H35"/>
  <sheetViews>
    <sheetView workbookViewId="0">
      <selection activeCell="A9" sqref="A9:C35"/>
    </sheetView>
  </sheetViews>
  <sheetFormatPr baseColWidth="10" defaultRowHeight="15" x14ac:dyDescent="0.25"/>
  <cols>
    <col min="2" max="2" width="55.28515625" customWidth="1"/>
    <col min="5" max="5" width="11.42578125" style="140"/>
    <col min="7" max="7" width="11.42578125" style="140"/>
  </cols>
  <sheetData>
    <row r="1" spans="1:8" x14ac:dyDescent="0.25">
      <c r="A1" s="143" t="s">
        <v>2040</v>
      </c>
    </row>
    <row r="2" spans="1:8" x14ac:dyDescent="0.25">
      <c r="A2" s="140"/>
    </row>
    <row r="3" spans="1:8" x14ac:dyDescent="0.25">
      <c r="A3" s="145" t="s">
        <v>2151</v>
      </c>
      <c r="C3" s="178"/>
      <c r="D3" s="178"/>
      <c r="E3" s="178"/>
    </row>
    <row r="4" spans="1:8" x14ac:dyDescent="0.25">
      <c r="A4" s="140"/>
      <c r="C4" s="178"/>
      <c r="D4" s="178"/>
      <c r="E4" s="178"/>
    </row>
    <row r="5" spans="1:8" x14ac:dyDescent="0.25">
      <c r="A5" s="140" t="s">
        <v>2137</v>
      </c>
      <c r="D5" s="178"/>
      <c r="E5" s="178"/>
    </row>
    <row r="7" spans="1:8" x14ac:dyDescent="0.25">
      <c r="D7" s="190" t="s">
        <v>2224</v>
      </c>
      <c r="E7" s="190" t="s">
        <v>2224</v>
      </c>
      <c r="F7" s="190" t="s">
        <v>2224</v>
      </c>
      <c r="G7" s="190" t="s">
        <v>2224</v>
      </c>
    </row>
    <row r="8" spans="1:8" x14ac:dyDescent="0.25">
      <c r="D8" s="191"/>
      <c r="E8" s="191"/>
      <c r="F8" s="191"/>
      <c r="G8" s="191"/>
    </row>
    <row r="9" spans="1:8" s="140" customFormat="1" ht="36" x14ac:dyDescent="0.25">
      <c r="A9" s="146" t="s">
        <v>2070</v>
      </c>
      <c r="B9" s="147" t="s">
        <v>31</v>
      </c>
      <c r="C9" s="148" t="s">
        <v>2138</v>
      </c>
      <c r="D9" s="175" t="s">
        <v>2139</v>
      </c>
      <c r="E9" s="175" t="s">
        <v>2139</v>
      </c>
      <c r="F9" s="175" t="s">
        <v>2139</v>
      </c>
      <c r="G9" s="175" t="s">
        <v>2139</v>
      </c>
      <c r="H9" s="148" t="s">
        <v>2140</v>
      </c>
    </row>
    <row r="10" spans="1:8" s="140" customFormat="1" x14ac:dyDescent="0.25">
      <c r="A10" s="149">
        <v>100000000</v>
      </c>
      <c r="B10" s="158" t="s">
        <v>1845</v>
      </c>
      <c r="C10" s="151">
        <f>SUM(C11:C17)</f>
        <v>0</v>
      </c>
      <c r="D10" s="151">
        <f t="shared" ref="D10:G10" si="0">SUM(D11:D17)</f>
        <v>0</v>
      </c>
      <c r="E10" s="151">
        <f t="shared" si="0"/>
        <v>0</v>
      </c>
      <c r="F10" s="151">
        <f t="shared" si="0"/>
        <v>0</v>
      </c>
      <c r="G10" s="151">
        <f t="shared" si="0"/>
        <v>0</v>
      </c>
      <c r="H10" s="151">
        <f>+C10+D10-E10+F10-G10</f>
        <v>0</v>
      </c>
    </row>
    <row r="11" spans="1:8" s="140" customFormat="1" x14ac:dyDescent="0.25">
      <c r="A11" s="152">
        <v>101000000</v>
      </c>
      <c r="B11" s="159" t="s">
        <v>56</v>
      </c>
      <c r="C11" s="154">
        <v>0</v>
      </c>
      <c r="D11" s="154">
        <v>0</v>
      </c>
      <c r="E11" s="154">
        <v>0</v>
      </c>
      <c r="F11" s="154">
        <v>0</v>
      </c>
      <c r="G11" s="154">
        <v>0</v>
      </c>
      <c r="H11" s="151">
        <f t="shared" ref="H11:H35" si="1">+C11+D11-E11+F11-G11</f>
        <v>0</v>
      </c>
    </row>
    <row r="12" spans="1:8" s="140" customFormat="1" x14ac:dyDescent="0.25">
      <c r="A12" s="152">
        <v>102000000</v>
      </c>
      <c r="B12" s="159" t="s">
        <v>66</v>
      </c>
      <c r="C12" s="154">
        <v>0</v>
      </c>
      <c r="D12" s="154">
        <v>0</v>
      </c>
      <c r="E12" s="154">
        <v>0</v>
      </c>
      <c r="F12" s="154">
        <v>0</v>
      </c>
      <c r="G12" s="154">
        <v>0</v>
      </c>
      <c r="H12" s="151">
        <f t="shared" si="1"/>
        <v>0</v>
      </c>
    </row>
    <row r="13" spans="1:8" s="140" customFormat="1" x14ac:dyDescent="0.25">
      <c r="A13" s="152">
        <v>103000000</v>
      </c>
      <c r="B13" s="159" t="s">
        <v>2141</v>
      </c>
      <c r="C13" s="154">
        <v>0</v>
      </c>
      <c r="D13" s="154">
        <v>0</v>
      </c>
      <c r="E13" s="154">
        <v>0</v>
      </c>
      <c r="F13" s="154">
        <v>0</v>
      </c>
      <c r="G13" s="154">
        <v>0</v>
      </c>
      <c r="H13" s="151">
        <f t="shared" si="1"/>
        <v>0</v>
      </c>
    </row>
    <row r="14" spans="1:8" s="140" customFormat="1" x14ac:dyDescent="0.25">
      <c r="A14" s="152">
        <v>104000000</v>
      </c>
      <c r="B14" s="159" t="s">
        <v>2142</v>
      </c>
      <c r="C14" s="154">
        <v>0</v>
      </c>
      <c r="D14" s="154">
        <v>0</v>
      </c>
      <c r="E14" s="154">
        <v>0</v>
      </c>
      <c r="F14" s="154">
        <v>0</v>
      </c>
      <c r="G14" s="154">
        <v>0</v>
      </c>
      <c r="H14" s="151">
        <f t="shared" si="1"/>
        <v>0</v>
      </c>
    </row>
    <row r="15" spans="1:8" s="140" customFormat="1" x14ac:dyDescent="0.25">
      <c r="A15" s="152">
        <v>105000000</v>
      </c>
      <c r="B15" s="159" t="s">
        <v>77</v>
      </c>
      <c r="C15" s="154">
        <v>0</v>
      </c>
      <c r="D15" s="154">
        <v>0</v>
      </c>
      <c r="E15" s="154">
        <v>0</v>
      </c>
      <c r="F15" s="154">
        <v>0</v>
      </c>
      <c r="G15" s="154">
        <v>0</v>
      </c>
      <c r="H15" s="151">
        <f t="shared" si="1"/>
        <v>0</v>
      </c>
    </row>
    <row r="16" spans="1:8" s="140" customFormat="1" x14ac:dyDescent="0.25">
      <c r="A16" s="152">
        <v>106000000</v>
      </c>
      <c r="B16" s="159" t="s">
        <v>85</v>
      </c>
      <c r="C16" s="154">
        <v>0</v>
      </c>
      <c r="D16" s="154">
        <v>0</v>
      </c>
      <c r="E16" s="154">
        <v>0</v>
      </c>
      <c r="F16" s="154">
        <v>0</v>
      </c>
      <c r="G16" s="154">
        <v>0</v>
      </c>
      <c r="H16" s="151">
        <f t="shared" si="1"/>
        <v>0</v>
      </c>
    </row>
    <row r="17" spans="1:8" s="140" customFormat="1" x14ac:dyDescent="0.25">
      <c r="A17" s="152">
        <v>107000000</v>
      </c>
      <c r="B17" s="159" t="s">
        <v>99</v>
      </c>
      <c r="C17" s="154">
        <v>0</v>
      </c>
      <c r="D17" s="154">
        <v>0</v>
      </c>
      <c r="E17" s="154">
        <v>0</v>
      </c>
      <c r="F17" s="154">
        <v>0</v>
      </c>
      <c r="G17" s="154">
        <v>0</v>
      </c>
      <c r="H17" s="151">
        <f t="shared" si="1"/>
        <v>0</v>
      </c>
    </row>
    <row r="18" spans="1:8" s="140" customFormat="1" x14ac:dyDescent="0.25">
      <c r="A18" s="149">
        <v>200000000</v>
      </c>
      <c r="B18" s="160" t="s">
        <v>109</v>
      </c>
      <c r="C18" s="151">
        <f>SUM(C19:C20)</f>
        <v>0</v>
      </c>
      <c r="D18" s="151">
        <f t="shared" ref="D18:G18" si="2">SUM(D19:D20)</f>
        <v>0</v>
      </c>
      <c r="E18" s="151">
        <f t="shared" si="2"/>
        <v>0</v>
      </c>
      <c r="F18" s="151">
        <f t="shared" si="2"/>
        <v>0</v>
      </c>
      <c r="G18" s="151">
        <f t="shared" si="2"/>
        <v>0</v>
      </c>
      <c r="H18" s="151">
        <f t="shared" si="1"/>
        <v>0</v>
      </c>
    </row>
    <row r="19" spans="1:8" s="140" customFormat="1" x14ac:dyDescent="0.25">
      <c r="A19" s="152">
        <v>201000000</v>
      </c>
      <c r="B19" s="159" t="s">
        <v>1991</v>
      </c>
      <c r="C19" s="154">
        <v>0</v>
      </c>
      <c r="D19" s="154">
        <v>0</v>
      </c>
      <c r="E19" s="154">
        <v>0</v>
      </c>
      <c r="F19" s="154">
        <v>0</v>
      </c>
      <c r="G19" s="154">
        <v>0</v>
      </c>
      <c r="H19" s="151">
        <f t="shared" si="1"/>
        <v>0</v>
      </c>
    </row>
    <row r="20" spans="1:8" s="140" customFormat="1" x14ac:dyDescent="0.25">
      <c r="A20" s="152">
        <v>202000000</v>
      </c>
      <c r="B20" s="159" t="s">
        <v>117</v>
      </c>
      <c r="C20" s="154">
        <v>0</v>
      </c>
      <c r="D20" s="154">
        <v>0</v>
      </c>
      <c r="E20" s="154">
        <v>0</v>
      </c>
      <c r="F20" s="154">
        <v>0</v>
      </c>
      <c r="G20" s="154">
        <v>0</v>
      </c>
      <c r="H20" s="151">
        <f t="shared" si="1"/>
        <v>0</v>
      </c>
    </row>
    <row r="21" spans="1:8" s="140" customFormat="1" x14ac:dyDescent="0.25">
      <c r="A21" s="149">
        <v>300000000</v>
      </c>
      <c r="B21" s="160" t="s">
        <v>134</v>
      </c>
      <c r="C21" s="151">
        <f>SUM(C22:C30)</f>
        <v>0</v>
      </c>
      <c r="D21" s="151">
        <f t="shared" ref="D21:G21" si="3">SUM(D22:D30)</f>
        <v>0</v>
      </c>
      <c r="E21" s="151">
        <f t="shared" si="3"/>
        <v>0</v>
      </c>
      <c r="F21" s="151">
        <f>SUM(F22:F30)</f>
        <v>0</v>
      </c>
      <c r="G21" s="151">
        <f t="shared" si="3"/>
        <v>0</v>
      </c>
      <c r="H21" s="151">
        <f t="shared" si="1"/>
        <v>0</v>
      </c>
    </row>
    <row r="22" spans="1:8" s="140" customFormat="1" x14ac:dyDescent="0.25">
      <c r="A22" s="152">
        <v>301000000</v>
      </c>
      <c r="B22" s="159" t="s">
        <v>2143</v>
      </c>
      <c r="C22" s="154">
        <v>0</v>
      </c>
      <c r="D22" s="154">
        <v>0</v>
      </c>
      <c r="E22" s="154">
        <v>0</v>
      </c>
      <c r="F22" s="154">
        <v>0</v>
      </c>
      <c r="G22" s="154">
        <v>0</v>
      </c>
      <c r="H22" s="151">
        <f t="shared" si="1"/>
        <v>0</v>
      </c>
    </row>
    <row r="23" spans="1:8" s="140" customFormat="1" x14ac:dyDescent="0.25">
      <c r="A23" s="152">
        <v>302000000</v>
      </c>
      <c r="B23" s="159" t="s">
        <v>2144</v>
      </c>
      <c r="C23" s="154">
        <v>0</v>
      </c>
      <c r="D23" s="154">
        <v>0</v>
      </c>
      <c r="E23" s="154">
        <v>0</v>
      </c>
      <c r="F23" s="154">
        <v>0</v>
      </c>
      <c r="G23" s="154">
        <v>0</v>
      </c>
      <c r="H23" s="151">
        <f t="shared" si="1"/>
        <v>0</v>
      </c>
    </row>
    <row r="24" spans="1:8" s="140" customFormat="1" x14ac:dyDescent="0.25">
      <c r="A24" s="152">
        <v>303000000</v>
      </c>
      <c r="B24" s="159" t="s">
        <v>2145</v>
      </c>
      <c r="C24" s="154">
        <v>0</v>
      </c>
      <c r="D24" s="154">
        <v>0</v>
      </c>
      <c r="E24" s="154">
        <v>0</v>
      </c>
      <c r="F24" s="154">
        <v>0</v>
      </c>
      <c r="G24" s="154">
        <v>0</v>
      </c>
      <c r="H24" s="151">
        <f t="shared" si="1"/>
        <v>0</v>
      </c>
    </row>
    <row r="25" spans="1:8" s="140" customFormat="1" x14ac:dyDescent="0.25">
      <c r="A25" s="152">
        <v>304000000</v>
      </c>
      <c r="B25" s="159" t="s">
        <v>2146</v>
      </c>
      <c r="C25" s="154">
        <v>0</v>
      </c>
      <c r="D25" s="154">
        <v>0</v>
      </c>
      <c r="E25" s="154">
        <v>0</v>
      </c>
      <c r="F25" s="154">
        <v>0</v>
      </c>
      <c r="G25" s="154">
        <v>0</v>
      </c>
      <c r="H25" s="151">
        <f t="shared" si="1"/>
        <v>0</v>
      </c>
    </row>
    <row r="26" spans="1:8" s="140" customFormat="1" x14ac:dyDescent="0.25">
      <c r="A26" s="152">
        <v>305000000</v>
      </c>
      <c r="B26" s="159" t="s">
        <v>2147</v>
      </c>
      <c r="C26" s="154">
        <v>0</v>
      </c>
      <c r="D26" s="154">
        <v>0</v>
      </c>
      <c r="E26" s="154">
        <v>0</v>
      </c>
      <c r="F26" s="154">
        <v>0</v>
      </c>
      <c r="G26" s="154">
        <v>0</v>
      </c>
      <c r="H26" s="151">
        <f t="shared" si="1"/>
        <v>0</v>
      </c>
    </row>
    <row r="27" spans="1:8" s="140" customFormat="1" x14ac:dyDescent="0.25">
      <c r="A27" s="152">
        <v>306000000</v>
      </c>
      <c r="B27" s="159" t="s">
        <v>2148</v>
      </c>
      <c r="C27" s="154">
        <v>0</v>
      </c>
      <c r="D27" s="154">
        <v>0</v>
      </c>
      <c r="E27" s="154">
        <v>0</v>
      </c>
      <c r="F27" s="154">
        <v>0</v>
      </c>
      <c r="G27" s="154">
        <v>0</v>
      </c>
      <c r="H27" s="151">
        <f t="shared" si="1"/>
        <v>0</v>
      </c>
    </row>
    <row r="28" spans="1:8" s="140" customFormat="1" x14ac:dyDescent="0.25">
      <c r="A28" s="152">
        <v>307000000</v>
      </c>
      <c r="B28" s="159" t="s">
        <v>2149</v>
      </c>
      <c r="C28" s="154">
        <v>0</v>
      </c>
      <c r="D28" s="154">
        <v>0</v>
      </c>
      <c r="E28" s="154">
        <v>0</v>
      </c>
      <c r="F28" s="154">
        <v>0</v>
      </c>
      <c r="G28" s="154">
        <v>0</v>
      </c>
      <c r="H28" s="151">
        <f t="shared" si="1"/>
        <v>0</v>
      </c>
    </row>
    <row r="29" spans="1:8" s="140" customFormat="1" x14ac:dyDescent="0.25">
      <c r="A29" s="152">
        <v>308000000</v>
      </c>
      <c r="B29" s="159" t="s">
        <v>2150</v>
      </c>
      <c r="C29" s="154">
        <v>0</v>
      </c>
      <c r="D29" s="154">
        <v>0</v>
      </c>
      <c r="E29" s="154">
        <v>0</v>
      </c>
      <c r="F29" s="154">
        <v>0</v>
      </c>
      <c r="G29" s="154">
        <v>0</v>
      </c>
      <c r="H29" s="151">
        <f t="shared" si="1"/>
        <v>0</v>
      </c>
    </row>
    <row r="30" spans="1:8" s="140" customFormat="1" x14ac:dyDescent="0.25">
      <c r="A30" s="152">
        <v>309000000</v>
      </c>
      <c r="B30" s="159" t="s">
        <v>162</v>
      </c>
      <c r="C30" s="154">
        <v>0</v>
      </c>
      <c r="D30" s="154">
        <v>0</v>
      </c>
      <c r="E30" s="154">
        <v>0</v>
      </c>
      <c r="F30" s="154">
        <v>0</v>
      </c>
      <c r="G30" s="154">
        <v>0</v>
      </c>
      <c r="H30" s="151">
        <f t="shared" si="1"/>
        <v>0</v>
      </c>
    </row>
    <row r="31" spans="1:8" s="140" customFormat="1" x14ac:dyDescent="0.25">
      <c r="A31" s="149">
        <v>400000000</v>
      </c>
      <c r="B31" s="160" t="s">
        <v>1813</v>
      </c>
      <c r="C31" s="151">
        <f>SUM(C32:C34)</f>
        <v>0</v>
      </c>
      <c r="D31" s="151">
        <f t="shared" ref="D31:G31" si="4">SUM(D32:D34)</f>
        <v>0</v>
      </c>
      <c r="E31" s="151">
        <f t="shared" si="4"/>
        <v>0</v>
      </c>
      <c r="F31" s="151">
        <f t="shared" si="4"/>
        <v>0</v>
      </c>
      <c r="G31" s="151">
        <f t="shared" si="4"/>
        <v>0</v>
      </c>
      <c r="H31" s="151">
        <f t="shared" si="1"/>
        <v>0</v>
      </c>
    </row>
    <row r="32" spans="1:8" s="140" customFormat="1" x14ac:dyDescent="0.25">
      <c r="A32" s="152">
        <v>401000000</v>
      </c>
      <c r="B32" s="159" t="s">
        <v>107</v>
      </c>
      <c r="C32" s="154">
        <v>0</v>
      </c>
      <c r="D32" s="154">
        <v>0</v>
      </c>
      <c r="E32" s="154">
        <v>0</v>
      </c>
      <c r="F32" s="154">
        <v>0</v>
      </c>
      <c r="G32" s="154">
        <v>0</v>
      </c>
      <c r="H32" s="151">
        <f t="shared" si="1"/>
        <v>0</v>
      </c>
    </row>
    <row r="33" spans="1:8" s="140" customFormat="1" x14ac:dyDescent="0.25">
      <c r="A33" s="152">
        <v>402000000</v>
      </c>
      <c r="B33" s="159" t="s">
        <v>1815</v>
      </c>
      <c r="C33" s="154">
        <v>0</v>
      </c>
      <c r="D33" s="154">
        <v>0</v>
      </c>
      <c r="E33" s="154">
        <v>0</v>
      </c>
      <c r="F33" s="154">
        <v>0</v>
      </c>
      <c r="G33" s="154">
        <v>0</v>
      </c>
      <c r="H33" s="151">
        <f t="shared" si="1"/>
        <v>0</v>
      </c>
    </row>
    <row r="34" spans="1:8" s="140" customFormat="1" x14ac:dyDescent="0.25">
      <c r="A34" s="152">
        <v>403000000</v>
      </c>
      <c r="B34" s="161" t="s">
        <v>1817</v>
      </c>
      <c r="C34" s="154">
        <v>0</v>
      </c>
      <c r="D34" s="154">
        <v>0</v>
      </c>
      <c r="E34" s="154">
        <v>0</v>
      </c>
      <c r="F34" s="154">
        <v>0</v>
      </c>
      <c r="G34" s="154">
        <v>0</v>
      </c>
      <c r="H34" s="151">
        <f t="shared" si="1"/>
        <v>0</v>
      </c>
    </row>
    <row r="35" spans="1:8" s="140" customFormat="1" x14ac:dyDescent="0.25">
      <c r="A35" s="152"/>
      <c r="B35" s="187" t="s">
        <v>48</v>
      </c>
      <c r="C35" s="151">
        <f>SUM(C10,C18,C21,C31)</f>
        <v>0</v>
      </c>
      <c r="D35" s="151">
        <f t="shared" ref="D35:F35" si="5">SUM(D10,D18,D21,D31)</f>
        <v>0</v>
      </c>
      <c r="E35" s="151">
        <f t="shared" ref="E35" si="6">SUM(E10,E18,E21,E31)</f>
        <v>0</v>
      </c>
      <c r="F35" s="151">
        <f t="shared" si="5"/>
        <v>0</v>
      </c>
      <c r="G35" s="151">
        <f t="shared" ref="G35" si="7">SUM(G10,G18,G21,G31)</f>
        <v>0</v>
      </c>
      <c r="H35" s="151">
        <f t="shared" si="1"/>
        <v>0</v>
      </c>
    </row>
  </sheetData>
  <hyperlinks>
    <hyperlink ref="A1" location="Indice!A1" display="Volver al Índic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H54"/>
  <sheetViews>
    <sheetView topLeftCell="A25" workbookViewId="0">
      <selection activeCell="B44" sqref="B44:D44"/>
    </sheetView>
  </sheetViews>
  <sheetFormatPr baseColWidth="10" defaultRowHeight="12.75" x14ac:dyDescent="0.2"/>
  <cols>
    <col min="1" max="1" width="0.28515625" style="24" customWidth="1"/>
    <col min="2" max="2" width="50.5703125" style="24" bestFit="1" customWidth="1"/>
    <col min="3" max="4" width="13.85546875" style="24" customWidth="1"/>
    <col min="5" max="16384" width="11.42578125" style="24"/>
  </cols>
  <sheetData>
    <row r="1" spans="2:6" s="176" customFormat="1" ht="15" x14ac:dyDescent="0.2">
      <c r="B1" s="143" t="s">
        <v>2040</v>
      </c>
      <c r="C1" s="188" t="s">
        <v>2224</v>
      </c>
      <c r="D1" s="188"/>
    </row>
    <row r="2" spans="2:6" s="176" customFormat="1" x14ac:dyDescent="0.2"/>
    <row r="3" spans="2:6" ht="16.5" x14ac:dyDescent="0.25">
      <c r="B3" s="2" t="s">
        <v>2013</v>
      </c>
      <c r="C3" s="23"/>
    </row>
    <row r="5" spans="2:6" x14ac:dyDescent="0.2">
      <c r="B5" s="390" t="s">
        <v>2014</v>
      </c>
      <c r="C5" s="391"/>
      <c r="D5" s="392"/>
    </row>
    <row r="6" spans="2:6" x14ac:dyDescent="0.2">
      <c r="B6" s="79"/>
      <c r="C6" s="28"/>
      <c r="D6" s="29"/>
    </row>
    <row r="7" spans="2:6" x14ac:dyDescent="0.2">
      <c r="B7" s="79"/>
      <c r="C7" s="80" t="s">
        <v>2015</v>
      </c>
      <c r="D7" s="81" t="s">
        <v>2015</v>
      </c>
      <c r="F7" s="82"/>
    </row>
    <row r="8" spans="2:6" x14ac:dyDescent="0.2">
      <c r="B8" s="83" t="s">
        <v>1818</v>
      </c>
      <c r="C8" s="39"/>
      <c r="D8" s="40"/>
      <c r="F8" s="49"/>
    </row>
    <row r="9" spans="2:6" x14ac:dyDescent="0.2">
      <c r="B9" s="84" t="s">
        <v>1819</v>
      </c>
      <c r="C9" s="84"/>
      <c r="D9" s="85"/>
      <c r="F9" s="49"/>
    </row>
    <row r="10" spans="2:6" x14ac:dyDescent="0.2">
      <c r="B10" s="48" t="s">
        <v>1820</v>
      </c>
      <c r="C10" s="48"/>
      <c r="D10" s="49"/>
      <c r="F10" s="49"/>
    </row>
    <row r="11" spans="2:6" x14ac:dyDescent="0.2">
      <c r="B11" s="48" t="s">
        <v>1821</v>
      </c>
      <c r="C11" s="48"/>
      <c r="D11" s="49"/>
      <c r="F11" s="49"/>
    </row>
    <row r="12" spans="2:6" x14ac:dyDescent="0.2">
      <c r="B12" s="48" t="s">
        <v>263</v>
      </c>
      <c r="C12" s="48"/>
      <c r="D12" s="49"/>
      <c r="F12" s="49"/>
    </row>
    <row r="13" spans="2:6" x14ac:dyDescent="0.2">
      <c r="B13" s="48" t="s">
        <v>1822</v>
      </c>
      <c r="C13" s="48"/>
      <c r="D13" s="49"/>
      <c r="F13" s="49"/>
    </row>
    <row r="14" spans="2:6" x14ac:dyDescent="0.2">
      <c r="B14" s="48" t="s">
        <v>1823</v>
      </c>
      <c r="C14" s="48"/>
      <c r="D14" s="49"/>
      <c r="F14" s="49"/>
    </row>
    <row r="15" spans="2:6" x14ac:dyDescent="0.2">
      <c r="B15" s="84" t="s">
        <v>1824</v>
      </c>
      <c r="C15" s="84"/>
      <c r="D15" s="85"/>
      <c r="F15" s="49"/>
    </row>
    <row r="16" spans="2:6" x14ac:dyDescent="0.2">
      <c r="B16" s="48" t="s">
        <v>1825</v>
      </c>
      <c r="C16" s="48"/>
      <c r="D16" s="49"/>
      <c r="F16" s="49"/>
    </row>
    <row r="17" spans="2:6" x14ac:dyDescent="0.2">
      <c r="B17" s="48" t="s">
        <v>1826</v>
      </c>
      <c r="C17" s="48"/>
      <c r="D17" s="49"/>
      <c r="F17" s="49"/>
    </row>
    <row r="18" spans="2:6" x14ac:dyDescent="0.2">
      <c r="B18" s="48" t="s">
        <v>1827</v>
      </c>
      <c r="C18" s="48"/>
      <c r="D18" s="49"/>
      <c r="F18" s="49"/>
    </row>
    <row r="19" spans="2:6" x14ac:dyDescent="0.2">
      <c r="B19" s="48" t="s">
        <v>1828</v>
      </c>
      <c r="C19" s="48"/>
      <c r="D19" s="49"/>
      <c r="F19" s="49"/>
    </row>
    <row r="20" spans="2:6" x14ac:dyDescent="0.2">
      <c r="B20" s="48" t="s">
        <v>1823</v>
      </c>
      <c r="C20" s="48"/>
      <c r="D20" s="49"/>
      <c r="F20" s="49"/>
    </row>
    <row r="21" spans="2:6" x14ac:dyDescent="0.2">
      <c r="B21" s="84" t="s">
        <v>1829</v>
      </c>
      <c r="C21" s="84"/>
      <c r="D21" s="85"/>
      <c r="F21" s="49"/>
    </row>
    <row r="22" spans="2:6" x14ac:dyDescent="0.2">
      <c r="B22" s="48"/>
      <c r="C22" s="48"/>
      <c r="D22" s="49"/>
      <c r="F22" s="49"/>
    </row>
    <row r="23" spans="2:6" x14ac:dyDescent="0.2">
      <c r="B23" s="84" t="s">
        <v>1830</v>
      </c>
      <c r="C23" s="84"/>
      <c r="D23" s="85"/>
      <c r="F23" s="49"/>
    </row>
    <row r="24" spans="2:6" x14ac:dyDescent="0.2">
      <c r="B24" s="84" t="s">
        <v>1831</v>
      </c>
      <c r="C24" s="84"/>
      <c r="D24" s="85"/>
      <c r="F24" s="49"/>
    </row>
    <row r="25" spans="2:6" x14ac:dyDescent="0.2">
      <c r="B25" s="48" t="s">
        <v>1833</v>
      </c>
      <c r="C25" s="48"/>
      <c r="D25" s="49"/>
      <c r="F25" s="49"/>
    </row>
    <row r="26" spans="2:6" x14ac:dyDescent="0.2">
      <c r="B26" s="48" t="s">
        <v>1834</v>
      </c>
      <c r="C26" s="48"/>
      <c r="D26" s="49"/>
      <c r="F26" s="49"/>
    </row>
    <row r="27" spans="2:6" x14ac:dyDescent="0.2">
      <c r="B27" s="48" t="s">
        <v>1835</v>
      </c>
      <c r="C27" s="48"/>
      <c r="D27" s="49"/>
      <c r="F27" s="49"/>
    </row>
    <row r="28" spans="2:6" x14ac:dyDescent="0.2">
      <c r="B28" s="48" t="s">
        <v>1836</v>
      </c>
      <c r="C28" s="48"/>
      <c r="D28" s="49"/>
      <c r="F28" s="49"/>
    </row>
    <row r="29" spans="2:6" x14ac:dyDescent="0.2">
      <c r="B29" s="48" t="s">
        <v>1837</v>
      </c>
      <c r="C29" s="48"/>
      <c r="D29" s="49"/>
      <c r="F29" s="49"/>
    </row>
    <row r="30" spans="2:6" x14ac:dyDescent="0.2">
      <c r="B30" s="84" t="s">
        <v>1838</v>
      </c>
      <c r="C30" s="84"/>
      <c r="D30" s="85"/>
      <c r="F30" s="49"/>
    </row>
    <row r="31" spans="2:6" x14ac:dyDescent="0.2">
      <c r="B31" s="48" t="s">
        <v>1832</v>
      </c>
      <c r="C31" s="48"/>
      <c r="D31" s="49"/>
      <c r="F31" s="49"/>
    </row>
    <row r="32" spans="2:6" x14ac:dyDescent="0.2">
      <c r="B32" s="48" t="s">
        <v>1839</v>
      </c>
      <c r="C32" s="48"/>
      <c r="D32" s="49"/>
      <c r="F32" s="49"/>
    </row>
    <row r="33" spans="2:8" x14ac:dyDescent="0.2">
      <c r="B33" s="48" t="s">
        <v>1840</v>
      </c>
      <c r="C33" s="48"/>
      <c r="D33" s="49"/>
      <c r="F33" s="49"/>
    </row>
    <row r="34" spans="2:8" x14ac:dyDescent="0.2">
      <c r="B34" s="48" t="s">
        <v>1841</v>
      </c>
      <c r="C34" s="48"/>
      <c r="D34" s="49"/>
      <c r="F34" s="49"/>
    </row>
    <row r="35" spans="2:8" x14ac:dyDescent="0.2">
      <c r="B35" s="84" t="s">
        <v>1842</v>
      </c>
      <c r="C35" s="84"/>
      <c r="D35" s="85"/>
      <c r="F35" s="49"/>
    </row>
    <row r="36" spans="2:8" x14ac:dyDescent="0.2">
      <c r="B36" s="48"/>
      <c r="C36" s="48"/>
      <c r="D36" s="49"/>
      <c r="F36" s="49"/>
    </row>
    <row r="37" spans="2:8" x14ac:dyDescent="0.2">
      <c r="B37" s="84" t="s">
        <v>1843</v>
      </c>
      <c r="C37" s="84"/>
      <c r="D37" s="85"/>
      <c r="F37" s="49"/>
    </row>
    <row r="38" spans="2:8" x14ac:dyDescent="0.2">
      <c r="B38" s="48"/>
      <c r="C38" s="48"/>
      <c r="D38" s="49"/>
      <c r="F38" s="49"/>
    </row>
    <row r="39" spans="2:8" x14ac:dyDescent="0.2">
      <c r="B39" s="84" t="s">
        <v>1844</v>
      </c>
      <c r="C39" s="84"/>
      <c r="D39" s="85"/>
      <c r="F39" s="58"/>
    </row>
    <row r="41" spans="2:8" s="200" customFormat="1" x14ac:dyDescent="0.2">
      <c r="B41" s="201" t="s">
        <v>2504</v>
      </c>
      <c r="C41" s="201"/>
      <c r="D41" s="201"/>
    </row>
    <row r="42" spans="2:8" s="118" customFormat="1" ht="16.5" customHeight="1" x14ac:dyDescent="0.2">
      <c r="B42" s="117" t="str">
        <f>+CONCATENATE(Datos!D7," de fecha ",Datos!D8," suscripta por ",Datos!D9," en su carácter de ",Datos!D10)</f>
        <v>Disposici Nº 124/2024 de fecha 31/03/2024 suscripta por sucre en su carácter de Presidente</v>
      </c>
      <c r="C42" s="117"/>
      <c r="D42" s="117"/>
      <c r="E42" s="117"/>
      <c r="F42" s="387" t="s">
        <v>2508</v>
      </c>
      <c r="G42" s="117"/>
      <c r="H42" s="117"/>
    </row>
    <row r="43" spans="2:8" s="201" customFormat="1" ht="31.5" customHeight="1" x14ac:dyDescent="0.2">
      <c r="B43" s="393" t="str">
        <f>+CONCATENATE("Los datos informados son una fiel transcripción de los estados contables básicos presentados por el siguiente organismo: ",Datos!D3," en en el expediente ",Datos!D4)</f>
        <v>Los datos informados son una fiel transcripción de los estados contables básicos presentados por el siguiente organismo: Fiscalia de estado en en el expediente 164-TCP-2023</v>
      </c>
      <c r="C43" s="393"/>
      <c r="D43" s="393"/>
      <c r="E43" s="117"/>
      <c r="F43" s="388"/>
      <c r="G43" s="117"/>
      <c r="H43" s="117"/>
    </row>
    <row r="44" spans="2:8" s="118" customFormat="1" ht="30.75" customHeight="1" x14ac:dyDescent="0.2">
      <c r="B44" s="393" t="s">
        <v>2509</v>
      </c>
      <c r="C44" s="393"/>
      <c r="D44" s="393"/>
      <c r="E44" s="117"/>
      <c r="F44" s="389"/>
      <c r="G44" s="117"/>
      <c r="H44" s="117"/>
    </row>
    <row r="47" spans="2:8" x14ac:dyDescent="0.2">
      <c r="B47" s="24" t="s">
        <v>1988</v>
      </c>
    </row>
    <row r="48" spans="2:8" x14ac:dyDescent="0.2">
      <c r="B48" s="86" t="s">
        <v>1819</v>
      </c>
      <c r="C48" s="87">
        <f>+C9-SUM(C10:C14)</f>
        <v>0</v>
      </c>
      <c r="D48" s="87">
        <f>+D9-SUM(D10:D14)</f>
        <v>0</v>
      </c>
    </row>
    <row r="49" spans="2:4" x14ac:dyDescent="0.2">
      <c r="B49" s="86" t="s">
        <v>1824</v>
      </c>
      <c r="C49" s="87">
        <f>+C15-SUM(C16:C20)</f>
        <v>0</v>
      </c>
      <c r="D49" s="87">
        <f>+D15-SUM(D16:D20)</f>
        <v>0</v>
      </c>
    </row>
    <row r="50" spans="2:4" x14ac:dyDescent="0.2">
      <c r="B50" s="86" t="s">
        <v>1829</v>
      </c>
      <c r="C50" s="87">
        <f>+C21-C15-C9</f>
        <v>0</v>
      </c>
      <c r="D50" s="87">
        <f>+D21-D15-D9</f>
        <v>0</v>
      </c>
    </row>
    <row r="51" spans="2:4" x14ac:dyDescent="0.2">
      <c r="B51" s="86" t="s">
        <v>1831</v>
      </c>
      <c r="C51" s="87">
        <f>+C24-SUM(C25:C29)</f>
        <v>0</v>
      </c>
      <c r="D51" s="87">
        <f>+D24-SUM(D25:D29)</f>
        <v>0</v>
      </c>
    </row>
    <row r="52" spans="2:4" x14ac:dyDescent="0.2">
      <c r="B52" s="86" t="s">
        <v>1838</v>
      </c>
      <c r="C52" s="87">
        <f>+C30-SUM(C31:C34)</f>
        <v>0</v>
      </c>
      <c r="D52" s="87">
        <f>+D30-SUM(D31:D34)</f>
        <v>0</v>
      </c>
    </row>
    <row r="53" spans="2:4" x14ac:dyDescent="0.2">
      <c r="B53" s="86" t="s">
        <v>1842</v>
      </c>
      <c r="C53" s="87">
        <f>+C35-C30-C24</f>
        <v>0</v>
      </c>
      <c r="D53" s="87">
        <f>+D35-D30-D24</f>
        <v>0</v>
      </c>
    </row>
    <row r="54" spans="2:4" x14ac:dyDescent="0.2">
      <c r="B54" s="86" t="s">
        <v>1844</v>
      </c>
      <c r="C54" s="87">
        <f>+C39-C35-C37</f>
        <v>0</v>
      </c>
      <c r="D54" s="87">
        <f>+D39-D35-D37</f>
        <v>0</v>
      </c>
    </row>
  </sheetData>
  <mergeCells count="4">
    <mergeCell ref="F42:F44"/>
    <mergeCell ref="B5:D5"/>
    <mergeCell ref="B44:D44"/>
    <mergeCell ref="B43:D43"/>
  </mergeCells>
  <hyperlinks>
    <hyperlink ref="B1" location="Indice!A1" display="Volver al Índice"/>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H76"/>
  <sheetViews>
    <sheetView topLeftCell="A37" workbookViewId="0">
      <selection activeCell="F60" sqref="F60:F62"/>
    </sheetView>
  </sheetViews>
  <sheetFormatPr baseColWidth="10" defaultRowHeight="12.75" x14ac:dyDescent="0.2"/>
  <cols>
    <col min="1" max="1" width="0.5703125" style="24" customWidth="1"/>
    <col min="2" max="2" width="70.7109375" style="24" bestFit="1" customWidth="1"/>
    <col min="3" max="3" width="13" style="24" bestFit="1" customWidth="1"/>
    <col min="4" max="4" width="15.85546875" style="24" customWidth="1"/>
    <col min="5" max="5" width="11.42578125" style="24"/>
    <col min="6" max="6" width="20.7109375" style="24" bestFit="1" customWidth="1"/>
    <col min="7" max="7" width="27.7109375" style="24" bestFit="1" customWidth="1"/>
    <col min="8" max="8" width="122.85546875" style="24" bestFit="1" customWidth="1"/>
    <col min="9" max="16384" width="11.42578125" style="24"/>
  </cols>
  <sheetData>
    <row r="1" spans="2:8" s="176" customFormat="1" ht="15" x14ac:dyDescent="0.2">
      <c r="B1" s="143" t="s">
        <v>2040</v>
      </c>
      <c r="C1" s="188" t="s">
        <v>2224</v>
      </c>
      <c r="D1" s="188"/>
    </row>
    <row r="2" spans="2:8" s="176" customFormat="1" x14ac:dyDescent="0.2"/>
    <row r="3" spans="2:8" s="21" customFormat="1" ht="16.5" x14ac:dyDescent="0.25">
      <c r="B3" s="2" t="s">
        <v>2013</v>
      </c>
      <c r="C3" s="3"/>
    </row>
    <row r="4" spans="2:8" x14ac:dyDescent="0.2">
      <c r="B4" s="67"/>
      <c r="C4" s="23"/>
    </row>
    <row r="5" spans="2:8" x14ac:dyDescent="0.2">
      <c r="B5" s="88" t="s">
        <v>2017</v>
      </c>
      <c r="C5" s="89"/>
      <c r="D5" s="90"/>
    </row>
    <row r="6" spans="2:8" x14ac:dyDescent="0.2">
      <c r="B6" s="79"/>
      <c r="C6" s="28"/>
      <c r="D6" s="29"/>
    </row>
    <row r="7" spans="2:8" x14ac:dyDescent="0.2">
      <c r="B7" s="79"/>
      <c r="C7" s="30" t="s">
        <v>2015</v>
      </c>
      <c r="D7" s="31" t="s">
        <v>2015</v>
      </c>
    </row>
    <row r="8" spans="2:8" x14ac:dyDescent="0.2">
      <c r="B8" s="57"/>
      <c r="C8" s="91"/>
      <c r="D8" s="92" t="s">
        <v>2018</v>
      </c>
      <c r="F8" s="394" t="s">
        <v>1950</v>
      </c>
      <c r="G8" s="395"/>
    </row>
    <row r="9" spans="2:8" x14ac:dyDescent="0.2">
      <c r="B9" s="84" t="s">
        <v>1845</v>
      </c>
      <c r="C9" s="93"/>
      <c r="D9" s="94"/>
      <c r="F9" s="95" t="s">
        <v>1973</v>
      </c>
      <c r="G9" s="95" t="s">
        <v>1974</v>
      </c>
    </row>
    <row r="10" spans="2:8" x14ac:dyDescent="0.2">
      <c r="B10" s="84" t="s">
        <v>55</v>
      </c>
      <c r="C10" s="45"/>
      <c r="D10" s="46"/>
      <c r="F10" s="96"/>
      <c r="G10" s="96"/>
    </row>
    <row r="11" spans="2:8" x14ac:dyDescent="0.2">
      <c r="B11" s="97" t="s">
        <v>454</v>
      </c>
      <c r="C11" s="48"/>
      <c r="D11" s="49"/>
      <c r="F11" s="98" t="s">
        <v>1932</v>
      </c>
      <c r="G11" s="98" t="s">
        <v>1951</v>
      </c>
      <c r="H11" s="24" t="s">
        <v>1952</v>
      </c>
    </row>
    <row r="12" spans="2:8" x14ac:dyDescent="0.2">
      <c r="B12" s="48" t="s">
        <v>1846</v>
      </c>
      <c r="C12" s="48"/>
      <c r="D12" s="49"/>
      <c r="F12" s="98" t="s">
        <v>1932</v>
      </c>
      <c r="G12" s="98" t="s">
        <v>1934</v>
      </c>
    </row>
    <row r="13" spans="2:8" x14ac:dyDescent="0.2">
      <c r="B13" s="48" t="s">
        <v>1847</v>
      </c>
      <c r="C13" s="48"/>
      <c r="D13" s="49"/>
      <c r="F13" s="98" t="s">
        <v>1932</v>
      </c>
      <c r="G13" s="98" t="s">
        <v>61</v>
      </c>
    </row>
    <row r="14" spans="2:8" x14ac:dyDescent="0.2">
      <c r="B14" s="48" t="s">
        <v>1848</v>
      </c>
      <c r="C14" s="48"/>
      <c r="D14" s="49"/>
      <c r="F14" s="98" t="s">
        <v>1932</v>
      </c>
      <c r="G14" s="98" t="s">
        <v>63</v>
      </c>
    </row>
    <row r="15" spans="2:8" x14ac:dyDescent="0.2">
      <c r="B15" s="48" t="s">
        <v>1849</v>
      </c>
      <c r="C15" s="48"/>
      <c r="D15" s="49"/>
      <c r="F15" s="99" t="s">
        <v>1933</v>
      </c>
      <c r="G15" s="99"/>
    </row>
    <row r="16" spans="2:8" x14ac:dyDescent="0.2">
      <c r="B16" s="48" t="s">
        <v>1850</v>
      </c>
      <c r="C16" s="48"/>
      <c r="D16" s="49"/>
      <c r="F16" s="98" t="s">
        <v>1932</v>
      </c>
      <c r="G16" s="98" t="s">
        <v>1935</v>
      </c>
    </row>
    <row r="17" spans="2:7" x14ac:dyDescent="0.2">
      <c r="B17" s="48" t="s">
        <v>1851</v>
      </c>
      <c r="C17" s="48"/>
      <c r="D17" s="49"/>
      <c r="F17" s="98" t="s">
        <v>1932</v>
      </c>
      <c r="G17" s="98" t="s">
        <v>1936</v>
      </c>
    </row>
    <row r="18" spans="2:7" x14ac:dyDescent="0.2">
      <c r="B18" s="48" t="s">
        <v>1852</v>
      </c>
      <c r="C18" s="48"/>
      <c r="D18" s="49"/>
      <c r="F18" s="99" t="s">
        <v>1933</v>
      </c>
      <c r="G18" s="99"/>
    </row>
    <row r="19" spans="2:7" x14ac:dyDescent="0.2">
      <c r="B19" s="97" t="s">
        <v>726</v>
      </c>
      <c r="C19" s="48"/>
      <c r="D19" s="49"/>
      <c r="F19" s="98" t="s">
        <v>1932</v>
      </c>
      <c r="G19" s="98" t="s">
        <v>1949</v>
      </c>
    </row>
    <row r="20" spans="2:7" x14ac:dyDescent="0.2">
      <c r="B20" s="48" t="s">
        <v>1853</v>
      </c>
      <c r="C20" s="48"/>
      <c r="D20" s="49"/>
      <c r="F20" s="98" t="s">
        <v>1932</v>
      </c>
      <c r="G20" s="98" t="s">
        <v>1937</v>
      </c>
    </row>
    <row r="21" spans="2:7" x14ac:dyDescent="0.2">
      <c r="B21" s="48" t="s">
        <v>70</v>
      </c>
      <c r="C21" s="48"/>
      <c r="D21" s="49"/>
      <c r="F21" s="98" t="s">
        <v>1932</v>
      </c>
      <c r="G21" s="98" t="s">
        <v>1938</v>
      </c>
    </row>
    <row r="22" spans="2:7" x14ac:dyDescent="0.2">
      <c r="B22" s="48" t="s">
        <v>808</v>
      </c>
      <c r="C22" s="48"/>
      <c r="D22" s="49"/>
      <c r="F22" s="98" t="s">
        <v>1932</v>
      </c>
      <c r="G22" s="98" t="s">
        <v>1939</v>
      </c>
    </row>
    <row r="23" spans="2:7" x14ac:dyDescent="0.2">
      <c r="B23" s="48" t="s">
        <v>72</v>
      </c>
      <c r="C23" s="48"/>
      <c r="D23" s="49"/>
      <c r="F23" s="98" t="s">
        <v>1932</v>
      </c>
      <c r="G23" s="98" t="s">
        <v>1940</v>
      </c>
    </row>
    <row r="24" spans="2:7" x14ac:dyDescent="0.2">
      <c r="B24" s="48" t="s">
        <v>827</v>
      </c>
      <c r="C24" s="48"/>
      <c r="D24" s="49"/>
      <c r="F24" s="98" t="s">
        <v>1932</v>
      </c>
      <c r="G24" s="98" t="s">
        <v>1941</v>
      </c>
    </row>
    <row r="25" spans="2:7" x14ac:dyDescent="0.2">
      <c r="B25" s="48" t="s">
        <v>837</v>
      </c>
      <c r="C25" s="48"/>
      <c r="D25" s="49"/>
      <c r="F25" s="98" t="s">
        <v>1932</v>
      </c>
      <c r="G25" s="98" t="s">
        <v>1942</v>
      </c>
    </row>
    <row r="26" spans="2:7" x14ac:dyDescent="0.2">
      <c r="B26" s="48" t="s">
        <v>1854</v>
      </c>
      <c r="C26" s="48"/>
      <c r="D26" s="49"/>
      <c r="F26" s="98" t="s">
        <v>1932</v>
      </c>
      <c r="G26" s="98" t="s">
        <v>1943</v>
      </c>
    </row>
    <row r="27" spans="2:7" x14ac:dyDescent="0.2">
      <c r="B27" s="97" t="s">
        <v>1855</v>
      </c>
      <c r="C27" s="48"/>
      <c r="D27" s="49"/>
      <c r="F27" s="98" t="s">
        <v>1932</v>
      </c>
      <c r="G27" s="98" t="s">
        <v>1948</v>
      </c>
    </row>
    <row r="28" spans="2:7" x14ac:dyDescent="0.2">
      <c r="B28" s="48" t="s">
        <v>1856</v>
      </c>
      <c r="C28" s="48"/>
      <c r="D28" s="49"/>
      <c r="F28" s="98" t="s">
        <v>1932</v>
      </c>
      <c r="G28" s="98" t="s">
        <v>1944</v>
      </c>
    </row>
    <row r="29" spans="2:7" x14ac:dyDescent="0.2">
      <c r="B29" s="48" t="s">
        <v>1857</v>
      </c>
      <c r="C29" s="48"/>
      <c r="D29" s="49"/>
      <c r="F29" s="98" t="s">
        <v>1932</v>
      </c>
      <c r="G29" s="98" t="s">
        <v>73</v>
      </c>
    </row>
    <row r="30" spans="2:7" x14ac:dyDescent="0.2">
      <c r="B30" s="97" t="s">
        <v>1858</v>
      </c>
      <c r="C30" s="48"/>
      <c r="D30" s="49"/>
      <c r="F30" s="98" t="s">
        <v>1932</v>
      </c>
      <c r="G30" s="98" t="s">
        <v>1947</v>
      </c>
    </row>
    <row r="31" spans="2:7" x14ac:dyDescent="0.2">
      <c r="B31" s="48" t="s">
        <v>1859</v>
      </c>
      <c r="C31" s="48"/>
      <c r="D31" s="49"/>
      <c r="F31" s="98" t="s">
        <v>1932</v>
      </c>
      <c r="G31" s="98" t="s">
        <v>1945</v>
      </c>
    </row>
    <row r="32" spans="2:7" x14ac:dyDescent="0.2">
      <c r="B32" s="48" t="s">
        <v>1860</v>
      </c>
      <c r="C32" s="48"/>
      <c r="D32" s="49"/>
      <c r="F32" s="98" t="s">
        <v>1932</v>
      </c>
      <c r="G32" s="98" t="s">
        <v>1946</v>
      </c>
    </row>
    <row r="33" spans="2:8" x14ac:dyDescent="0.2">
      <c r="B33" s="48" t="s">
        <v>1861</v>
      </c>
      <c r="C33" s="48"/>
      <c r="D33" s="49"/>
      <c r="F33" s="99"/>
      <c r="G33" s="99"/>
    </row>
    <row r="34" spans="2:8" x14ac:dyDescent="0.2">
      <c r="B34" s="97" t="s">
        <v>1047</v>
      </c>
      <c r="C34" s="48"/>
      <c r="D34" s="49"/>
      <c r="F34" s="98" t="s">
        <v>1932</v>
      </c>
      <c r="G34" s="98" t="s">
        <v>1953</v>
      </c>
    </row>
    <row r="35" spans="2:8" x14ac:dyDescent="0.2">
      <c r="B35" s="48" t="s">
        <v>1862</v>
      </c>
      <c r="C35" s="48"/>
      <c r="D35" s="49"/>
      <c r="F35" s="98" t="s">
        <v>1932</v>
      </c>
      <c r="G35" s="98" t="s">
        <v>1955</v>
      </c>
    </row>
    <row r="36" spans="2:8" x14ac:dyDescent="0.2">
      <c r="B36" s="48" t="s">
        <v>1860</v>
      </c>
      <c r="C36" s="48"/>
      <c r="D36" s="49"/>
      <c r="F36" s="98" t="s">
        <v>1932</v>
      </c>
      <c r="G36" s="98" t="s">
        <v>82</v>
      </c>
    </row>
    <row r="37" spans="2:8" x14ac:dyDescent="0.2">
      <c r="B37" s="48" t="s">
        <v>83</v>
      </c>
      <c r="C37" s="48"/>
      <c r="D37" s="49"/>
      <c r="F37" s="98" t="s">
        <v>1932</v>
      </c>
      <c r="G37" s="98" t="s">
        <v>84</v>
      </c>
    </row>
    <row r="38" spans="2:8" x14ac:dyDescent="0.2">
      <c r="B38" s="97" t="s">
        <v>1062</v>
      </c>
      <c r="C38" s="48"/>
      <c r="D38" s="49"/>
      <c r="F38" s="98" t="s">
        <v>1932</v>
      </c>
      <c r="G38" s="98" t="s">
        <v>1954</v>
      </c>
    </row>
    <row r="39" spans="2:8" x14ac:dyDescent="0.2">
      <c r="B39" s="48" t="s">
        <v>1863</v>
      </c>
      <c r="C39" s="48"/>
      <c r="D39" s="49"/>
      <c r="F39" s="98" t="s">
        <v>1932</v>
      </c>
      <c r="G39" s="98" t="s">
        <v>1956</v>
      </c>
    </row>
    <row r="40" spans="2:8" x14ac:dyDescent="0.2">
      <c r="B40" s="48" t="s">
        <v>1864</v>
      </c>
      <c r="C40" s="48"/>
      <c r="D40" s="49"/>
      <c r="F40" s="98" t="s">
        <v>1932</v>
      </c>
      <c r="G40" s="98" t="s">
        <v>1957</v>
      </c>
    </row>
    <row r="41" spans="2:8" x14ac:dyDescent="0.2">
      <c r="B41" s="48" t="s">
        <v>1865</v>
      </c>
      <c r="C41" s="48"/>
      <c r="D41" s="49"/>
      <c r="F41" s="99"/>
      <c r="G41" s="99"/>
    </row>
    <row r="42" spans="2:8" x14ac:dyDescent="0.2">
      <c r="B42" s="97" t="s">
        <v>1866</v>
      </c>
      <c r="C42" s="48"/>
      <c r="D42" s="49"/>
      <c r="F42" s="98" t="s">
        <v>1932</v>
      </c>
      <c r="G42" s="98" t="s">
        <v>1964</v>
      </c>
    </row>
    <row r="43" spans="2:8" x14ac:dyDescent="0.2">
      <c r="B43" s="48" t="s">
        <v>1867</v>
      </c>
      <c r="C43" s="48"/>
      <c r="D43" s="49"/>
      <c r="F43" s="98" t="s">
        <v>1932</v>
      </c>
      <c r="G43" s="98" t="s">
        <v>1965</v>
      </c>
    </row>
    <row r="44" spans="2:8" ht="25.5" x14ac:dyDescent="0.2">
      <c r="B44" s="41" t="s">
        <v>1868</v>
      </c>
      <c r="C44" s="48"/>
      <c r="D44" s="49"/>
      <c r="F44" s="98" t="s">
        <v>1932</v>
      </c>
      <c r="G44" s="100" t="s">
        <v>1966</v>
      </c>
      <c r="H44" s="24" t="s">
        <v>1958</v>
      </c>
    </row>
    <row r="45" spans="2:8" x14ac:dyDescent="0.2">
      <c r="B45" s="48" t="s">
        <v>1869</v>
      </c>
      <c r="C45" s="48"/>
      <c r="D45" s="49"/>
      <c r="F45" s="98" t="s">
        <v>1932</v>
      </c>
      <c r="G45" s="98" t="s">
        <v>1967</v>
      </c>
    </row>
    <row r="46" spans="2:8" x14ac:dyDescent="0.2">
      <c r="B46" s="48" t="s">
        <v>1896</v>
      </c>
      <c r="C46" s="48"/>
      <c r="D46" s="49"/>
      <c r="F46" s="98"/>
      <c r="G46" s="98"/>
    </row>
    <row r="47" spans="2:8" x14ac:dyDescent="0.2">
      <c r="B47" s="97" t="s">
        <v>1854</v>
      </c>
      <c r="C47" s="48"/>
      <c r="D47" s="49"/>
      <c r="F47" s="96"/>
      <c r="G47" s="96"/>
    </row>
    <row r="48" spans="2:8" x14ac:dyDescent="0.2">
      <c r="B48" s="48" t="s">
        <v>1870</v>
      </c>
      <c r="C48" s="48"/>
      <c r="D48" s="49"/>
      <c r="F48" s="99"/>
      <c r="G48" s="99"/>
    </row>
    <row r="49" spans="2:8" x14ac:dyDescent="0.2">
      <c r="B49" s="48" t="s">
        <v>1871</v>
      </c>
      <c r="C49" s="48"/>
      <c r="D49" s="49"/>
      <c r="F49" s="99"/>
      <c r="G49" s="99"/>
    </row>
    <row r="50" spans="2:8" x14ac:dyDescent="0.2">
      <c r="B50" s="48" t="s">
        <v>1872</v>
      </c>
      <c r="C50" s="48"/>
      <c r="D50" s="49"/>
      <c r="F50" s="99"/>
      <c r="G50" s="99"/>
    </row>
    <row r="51" spans="2:8" x14ac:dyDescent="0.2">
      <c r="B51" s="48" t="s">
        <v>1873</v>
      </c>
      <c r="C51" s="48"/>
      <c r="D51" s="49"/>
      <c r="F51" s="99"/>
      <c r="G51" s="99"/>
    </row>
    <row r="52" spans="2:8" x14ac:dyDescent="0.2">
      <c r="B52" s="48" t="s">
        <v>1874</v>
      </c>
      <c r="C52" s="48"/>
      <c r="D52" s="49"/>
      <c r="F52" s="99"/>
      <c r="G52" s="99"/>
    </row>
    <row r="53" spans="2:8" x14ac:dyDescent="0.2">
      <c r="B53" s="48" t="s">
        <v>1875</v>
      </c>
      <c r="C53" s="48"/>
      <c r="D53" s="49"/>
      <c r="F53" s="99"/>
      <c r="G53" s="99"/>
    </row>
    <row r="54" spans="2:8" x14ac:dyDescent="0.2">
      <c r="B54" s="97" t="s">
        <v>1876</v>
      </c>
      <c r="C54" s="48"/>
      <c r="D54" s="49"/>
      <c r="F54" s="96"/>
      <c r="G54" s="96"/>
    </row>
    <row r="55" spans="2:8" x14ac:dyDescent="0.2">
      <c r="B55" s="97" t="s">
        <v>1877</v>
      </c>
      <c r="C55" s="48"/>
      <c r="D55" s="49"/>
      <c r="F55" s="98" t="s">
        <v>1932</v>
      </c>
      <c r="G55" s="98" t="s">
        <v>1961</v>
      </c>
    </row>
    <row r="56" spans="2:8" x14ac:dyDescent="0.2">
      <c r="B56" s="48" t="s">
        <v>1878</v>
      </c>
      <c r="C56" s="48"/>
      <c r="D56" s="49"/>
      <c r="F56" s="98" t="s">
        <v>1932</v>
      </c>
      <c r="G56" s="98" t="s">
        <v>1960</v>
      </c>
    </row>
    <row r="57" spans="2:8" x14ac:dyDescent="0.2">
      <c r="B57" s="48" t="s">
        <v>1879</v>
      </c>
      <c r="C57" s="48"/>
      <c r="D57" s="49"/>
      <c r="F57" s="98" t="s">
        <v>1932</v>
      </c>
      <c r="G57" s="98" t="s">
        <v>1962</v>
      </c>
    </row>
    <row r="58" spans="2:8" x14ac:dyDescent="0.2">
      <c r="B58" s="57" t="s">
        <v>1880</v>
      </c>
      <c r="C58" s="57"/>
      <c r="D58" s="58"/>
      <c r="F58" s="101" t="s">
        <v>1932</v>
      </c>
      <c r="G58" s="101" t="s">
        <v>1963</v>
      </c>
    </row>
    <row r="60" spans="2:8" s="118" customFormat="1" x14ac:dyDescent="0.2">
      <c r="B60" s="396" t="str">
        <f>+'Anexo IV ESP'!B41</f>
        <v xml:space="preserve">Fuente:   </v>
      </c>
      <c r="C60" s="396"/>
      <c r="D60" s="396"/>
      <c r="F60" s="387" t="s">
        <v>2508</v>
      </c>
      <c r="H60" s="118" t="s">
        <v>1959</v>
      </c>
    </row>
    <row r="61" spans="2:8" s="118" customFormat="1" x14ac:dyDescent="0.2">
      <c r="B61" s="397" t="str">
        <f>+'Anexo IV ESP'!B42</f>
        <v>Disposici Nº 124/2024 de fecha 31/03/2024 suscripta por sucre en su carácter de Presidente</v>
      </c>
      <c r="C61" s="397"/>
      <c r="D61" s="397"/>
      <c r="F61" s="388"/>
    </row>
    <row r="62" spans="2:8" s="118" customFormat="1" ht="30" customHeight="1" x14ac:dyDescent="0.2">
      <c r="B62" s="397" t="str">
        <f>+'Anexo IV ESP'!B43</f>
        <v>Los datos informados son una fiel transcripción de los estados contables básicos presentados por el siguiente organismo: Fiscalia de estado en en el expediente 164-TCP-2023</v>
      </c>
      <c r="C62" s="397"/>
      <c r="D62" s="397"/>
      <c r="F62" s="389"/>
    </row>
    <row r="63" spans="2:8" x14ac:dyDescent="0.2">
      <c r="B63" s="397" t="str">
        <f>+'Anexo IV ESP'!B44</f>
        <v>Firmado por quien suscribe sólo a los efectos de su identificación con el  incorporado al Expediente Nº 143-TCP-2023</v>
      </c>
      <c r="C63" s="397"/>
      <c r="D63" s="397"/>
    </row>
    <row r="64" spans="2:8" s="200" customFormat="1" x14ac:dyDescent="0.2">
      <c r="B64" s="198"/>
      <c r="C64" s="198"/>
      <c r="D64" s="198"/>
    </row>
    <row r="66" spans="2:4" x14ac:dyDescent="0.2">
      <c r="B66" s="102" t="s">
        <v>1988</v>
      </c>
      <c r="C66" s="103"/>
      <c r="D66" s="104"/>
    </row>
    <row r="67" spans="2:4" x14ac:dyDescent="0.2">
      <c r="B67" s="105" t="s">
        <v>1989</v>
      </c>
      <c r="C67" s="65">
        <f>+C9-C11-C19-C27-C30-C34-C38-C42-C47-C54-C55</f>
        <v>0</v>
      </c>
      <c r="D67" s="65">
        <f>+D9-D11-D19-D27-D30-D34-D38-D42-D47-D54-D55</f>
        <v>0</v>
      </c>
    </row>
    <row r="68" spans="2:4" x14ac:dyDescent="0.2">
      <c r="B68" s="105" t="s">
        <v>454</v>
      </c>
      <c r="C68" s="66">
        <f>+C11-SUM(C12:C18)</f>
        <v>0</v>
      </c>
      <c r="D68" s="66">
        <f>+D11-SUM(D12:D18)</f>
        <v>0</v>
      </c>
    </row>
    <row r="69" spans="2:4" x14ac:dyDescent="0.2">
      <c r="B69" s="105" t="s">
        <v>726</v>
      </c>
      <c r="C69" s="66">
        <f>+C19-SUM(C20:C26)</f>
        <v>0</v>
      </c>
      <c r="D69" s="66">
        <f>+D19-SUM(D20:D26)</f>
        <v>0</v>
      </c>
    </row>
    <row r="70" spans="2:4" x14ac:dyDescent="0.2">
      <c r="B70" s="105" t="s">
        <v>1855</v>
      </c>
      <c r="C70" s="66">
        <f>+C27-SUM(C28:C29)</f>
        <v>0</v>
      </c>
      <c r="D70" s="66">
        <f>+D27-SUM(D28:D29)</f>
        <v>0</v>
      </c>
    </row>
    <row r="71" spans="2:4" x14ac:dyDescent="0.2">
      <c r="B71" s="105" t="s">
        <v>1858</v>
      </c>
      <c r="C71" s="66">
        <f>+C30-SUM(C31:C33)</f>
        <v>0</v>
      </c>
      <c r="D71" s="66">
        <f>+D30-SUM(D31:D33)</f>
        <v>0</v>
      </c>
    </row>
    <row r="72" spans="2:4" x14ac:dyDescent="0.2">
      <c r="B72" s="105" t="s">
        <v>1047</v>
      </c>
      <c r="C72" s="66">
        <f>+C34-SUM(C35:C37)</f>
        <v>0</v>
      </c>
      <c r="D72" s="66">
        <f>+D34-SUM(D35:D37)</f>
        <v>0</v>
      </c>
    </row>
    <row r="73" spans="2:4" x14ac:dyDescent="0.2">
      <c r="B73" s="105" t="s">
        <v>1062</v>
      </c>
      <c r="C73" s="66">
        <f>+C38-SUM(C39:C41)</f>
        <v>0</v>
      </c>
      <c r="D73" s="66">
        <f>+D38-SUM(D39:D41)</f>
        <v>0</v>
      </c>
    </row>
    <row r="74" spans="2:4" x14ac:dyDescent="0.2">
      <c r="B74" s="105" t="s">
        <v>1866</v>
      </c>
      <c r="C74" s="66">
        <f>+C42-SUM(C43:C45)</f>
        <v>0</v>
      </c>
      <c r="D74" s="66">
        <f>+D42-SUM(D43:D45)</f>
        <v>0</v>
      </c>
    </row>
    <row r="75" spans="2:4" x14ac:dyDescent="0.2">
      <c r="B75" s="105" t="s">
        <v>1854</v>
      </c>
      <c r="C75" s="66">
        <f>+C47-SUM(C48:C53)</f>
        <v>0</v>
      </c>
      <c r="D75" s="66">
        <f>+D47-SUM(D48:D53)</f>
        <v>0</v>
      </c>
    </row>
    <row r="76" spans="2:4" x14ac:dyDescent="0.2">
      <c r="B76" s="105" t="s">
        <v>1877</v>
      </c>
      <c r="C76" s="66">
        <f>+C55-SUM(C56:C58)</f>
        <v>0</v>
      </c>
      <c r="D76" s="66">
        <f>+D55-SUM(D56:D58)</f>
        <v>0</v>
      </c>
    </row>
  </sheetData>
  <mergeCells count="6">
    <mergeCell ref="F8:G8"/>
    <mergeCell ref="B60:D60"/>
    <mergeCell ref="B61:D61"/>
    <mergeCell ref="B62:D62"/>
    <mergeCell ref="B63:D63"/>
    <mergeCell ref="F60:F62"/>
  </mergeCells>
  <hyperlinks>
    <hyperlink ref="B1" location="Indice!A1" display="Volver al Índice"/>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FD74"/>
  <sheetViews>
    <sheetView topLeftCell="A52" zoomScaleNormal="100" workbookViewId="0">
      <selection activeCell="A75" sqref="A75"/>
    </sheetView>
  </sheetViews>
  <sheetFormatPr baseColWidth="10" defaultRowHeight="12.75" x14ac:dyDescent="0.2"/>
  <cols>
    <col min="1" max="1" width="81.7109375" style="25" customWidth="1"/>
    <col min="2" max="3" width="16" style="24" customWidth="1"/>
    <col min="4" max="4" width="11.42578125" style="24"/>
    <col min="5" max="5" width="21.85546875" style="25" bestFit="1" customWidth="1"/>
    <col min="6" max="6" width="63.5703125" style="26" bestFit="1" customWidth="1"/>
    <col min="7" max="7" width="67" style="26" bestFit="1" customWidth="1"/>
    <col min="8" max="16384" width="11.42578125" style="24"/>
  </cols>
  <sheetData>
    <row r="1" spans="1:16384" s="176" customFormat="1" ht="15" x14ac:dyDescent="0.2">
      <c r="A1" s="143" t="s">
        <v>2040</v>
      </c>
      <c r="B1" s="188" t="s">
        <v>2224</v>
      </c>
      <c r="C1" s="188"/>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c r="BA1" s="143"/>
      <c r="BB1" s="143"/>
      <c r="BC1" s="143"/>
      <c r="BD1" s="143"/>
      <c r="BE1" s="143"/>
      <c r="BF1" s="143"/>
      <c r="BG1" s="143"/>
      <c r="BH1" s="143" t="s">
        <v>2040</v>
      </c>
      <c r="BI1" s="143" t="s">
        <v>2040</v>
      </c>
      <c r="BJ1" s="143" t="s">
        <v>2040</v>
      </c>
      <c r="BK1" s="143" t="s">
        <v>2040</v>
      </c>
      <c r="BL1" s="143" t="s">
        <v>2040</v>
      </c>
      <c r="BM1" s="143" t="s">
        <v>2040</v>
      </c>
      <c r="BN1" s="143" t="s">
        <v>2040</v>
      </c>
      <c r="BO1" s="143" t="s">
        <v>2040</v>
      </c>
      <c r="BP1" s="143" t="s">
        <v>2040</v>
      </c>
      <c r="BQ1" s="143" t="s">
        <v>2040</v>
      </c>
      <c r="BR1" s="143" t="s">
        <v>2040</v>
      </c>
      <c r="BS1" s="143" t="s">
        <v>2040</v>
      </c>
      <c r="BT1" s="143" t="s">
        <v>2040</v>
      </c>
      <c r="BU1" s="143" t="s">
        <v>2040</v>
      </c>
      <c r="BV1" s="143" t="s">
        <v>2040</v>
      </c>
      <c r="BW1" s="143" t="s">
        <v>2040</v>
      </c>
      <c r="BX1" s="143" t="s">
        <v>2040</v>
      </c>
      <c r="BY1" s="143" t="s">
        <v>2040</v>
      </c>
      <c r="BZ1" s="143" t="s">
        <v>2040</v>
      </c>
      <c r="CA1" s="143" t="s">
        <v>2040</v>
      </c>
      <c r="CB1" s="143" t="s">
        <v>2040</v>
      </c>
      <c r="CC1" s="143" t="s">
        <v>2040</v>
      </c>
      <c r="CD1" s="143" t="s">
        <v>2040</v>
      </c>
      <c r="CE1" s="143" t="s">
        <v>2040</v>
      </c>
      <c r="CF1" s="143" t="s">
        <v>2040</v>
      </c>
      <c r="CG1" s="143" t="s">
        <v>2040</v>
      </c>
      <c r="CH1" s="143" t="s">
        <v>2040</v>
      </c>
      <c r="CI1" s="143" t="s">
        <v>2040</v>
      </c>
      <c r="CJ1" s="143" t="s">
        <v>2040</v>
      </c>
      <c r="CK1" s="143" t="s">
        <v>2040</v>
      </c>
      <c r="CL1" s="143" t="s">
        <v>2040</v>
      </c>
      <c r="CM1" s="143" t="s">
        <v>2040</v>
      </c>
      <c r="CN1" s="143" t="s">
        <v>2040</v>
      </c>
      <c r="CO1" s="143" t="s">
        <v>2040</v>
      </c>
      <c r="CP1" s="143" t="s">
        <v>2040</v>
      </c>
      <c r="CQ1" s="143" t="s">
        <v>2040</v>
      </c>
      <c r="CR1" s="143" t="s">
        <v>2040</v>
      </c>
      <c r="CS1" s="143" t="s">
        <v>2040</v>
      </c>
      <c r="CT1" s="143" t="s">
        <v>2040</v>
      </c>
      <c r="CU1" s="143" t="s">
        <v>2040</v>
      </c>
      <c r="CV1" s="143" t="s">
        <v>2040</v>
      </c>
      <c r="CW1" s="143" t="s">
        <v>2040</v>
      </c>
      <c r="CX1" s="143" t="s">
        <v>2040</v>
      </c>
      <c r="CY1" s="143" t="s">
        <v>2040</v>
      </c>
      <c r="CZ1" s="143" t="s">
        <v>2040</v>
      </c>
      <c r="DA1" s="143" t="s">
        <v>2040</v>
      </c>
      <c r="DB1" s="143" t="s">
        <v>2040</v>
      </c>
      <c r="DC1" s="143" t="s">
        <v>2040</v>
      </c>
      <c r="DD1" s="143" t="s">
        <v>2040</v>
      </c>
      <c r="DE1" s="143" t="s">
        <v>2040</v>
      </c>
      <c r="DF1" s="143" t="s">
        <v>2040</v>
      </c>
      <c r="DG1" s="143" t="s">
        <v>2040</v>
      </c>
      <c r="DH1" s="143" t="s">
        <v>2040</v>
      </c>
      <c r="DI1" s="143" t="s">
        <v>2040</v>
      </c>
      <c r="DJ1" s="143" t="s">
        <v>2040</v>
      </c>
      <c r="DK1" s="143" t="s">
        <v>2040</v>
      </c>
      <c r="DL1" s="143" t="s">
        <v>2040</v>
      </c>
      <c r="DM1" s="143" t="s">
        <v>2040</v>
      </c>
      <c r="DN1" s="143" t="s">
        <v>2040</v>
      </c>
      <c r="DO1" s="143" t="s">
        <v>2040</v>
      </c>
      <c r="DP1" s="143" t="s">
        <v>2040</v>
      </c>
      <c r="DQ1" s="143" t="s">
        <v>2040</v>
      </c>
      <c r="DR1" s="143" t="s">
        <v>2040</v>
      </c>
      <c r="DS1" s="143" t="s">
        <v>2040</v>
      </c>
      <c r="DT1" s="143" t="s">
        <v>2040</v>
      </c>
      <c r="DU1" s="143" t="s">
        <v>2040</v>
      </c>
      <c r="DV1" s="143" t="s">
        <v>2040</v>
      </c>
      <c r="DW1" s="143" t="s">
        <v>2040</v>
      </c>
      <c r="DX1" s="143" t="s">
        <v>2040</v>
      </c>
      <c r="DY1" s="143" t="s">
        <v>2040</v>
      </c>
      <c r="DZ1" s="143" t="s">
        <v>2040</v>
      </c>
      <c r="EA1" s="143" t="s">
        <v>2040</v>
      </c>
      <c r="EB1" s="143" t="s">
        <v>2040</v>
      </c>
      <c r="EC1" s="143" t="s">
        <v>2040</v>
      </c>
      <c r="ED1" s="143" t="s">
        <v>2040</v>
      </c>
      <c r="EE1" s="143" t="s">
        <v>2040</v>
      </c>
      <c r="EF1" s="143" t="s">
        <v>2040</v>
      </c>
      <c r="EG1" s="143" t="s">
        <v>2040</v>
      </c>
      <c r="EH1" s="143" t="s">
        <v>2040</v>
      </c>
      <c r="EI1" s="143" t="s">
        <v>2040</v>
      </c>
      <c r="EJ1" s="143" t="s">
        <v>2040</v>
      </c>
      <c r="EK1" s="143" t="s">
        <v>2040</v>
      </c>
      <c r="EL1" s="143" t="s">
        <v>2040</v>
      </c>
      <c r="EM1" s="143" t="s">
        <v>2040</v>
      </c>
      <c r="EN1" s="143" t="s">
        <v>2040</v>
      </c>
      <c r="EO1" s="143" t="s">
        <v>2040</v>
      </c>
      <c r="EP1" s="143" t="s">
        <v>2040</v>
      </c>
      <c r="EQ1" s="143" t="s">
        <v>2040</v>
      </c>
      <c r="ER1" s="143" t="s">
        <v>2040</v>
      </c>
      <c r="ES1" s="143" t="s">
        <v>2040</v>
      </c>
      <c r="ET1" s="143" t="s">
        <v>2040</v>
      </c>
      <c r="EU1" s="143" t="s">
        <v>2040</v>
      </c>
      <c r="EV1" s="143" t="s">
        <v>2040</v>
      </c>
      <c r="EW1" s="143" t="s">
        <v>2040</v>
      </c>
      <c r="EX1" s="143" t="s">
        <v>2040</v>
      </c>
      <c r="EY1" s="143" t="s">
        <v>2040</v>
      </c>
      <c r="EZ1" s="143" t="s">
        <v>2040</v>
      </c>
      <c r="FA1" s="143" t="s">
        <v>2040</v>
      </c>
      <c r="FB1" s="143" t="s">
        <v>2040</v>
      </c>
      <c r="FC1" s="143" t="s">
        <v>2040</v>
      </c>
      <c r="FD1" s="143" t="s">
        <v>2040</v>
      </c>
      <c r="FE1" s="143" t="s">
        <v>2040</v>
      </c>
      <c r="FF1" s="143" t="s">
        <v>2040</v>
      </c>
      <c r="FG1" s="143" t="s">
        <v>2040</v>
      </c>
      <c r="FH1" s="143" t="s">
        <v>2040</v>
      </c>
      <c r="FI1" s="143" t="s">
        <v>2040</v>
      </c>
      <c r="FJ1" s="143" t="s">
        <v>2040</v>
      </c>
      <c r="FK1" s="143" t="s">
        <v>2040</v>
      </c>
      <c r="FL1" s="143" t="s">
        <v>2040</v>
      </c>
      <c r="FM1" s="143" t="s">
        <v>2040</v>
      </c>
      <c r="FN1" s="143" t="s">
        <v>2040</v>
      </c>
      <c r="FO1" s="143" t="s">
        <v>2040</v>
      </c>
      <c r="FP1" s="143" t="s">
        <v>2040</v>
      </c>
      <c r="FQ1" s="143" t="s">
        <v>2040</v>
      </c>
      <c r="FR1" s="143" t="s">
        <v>2040</v>
      </c>
      <c r="FS1" s="143" t="s">
        <v>2040</v>
      </c>
      <c r="FT1" s="143" t="s">
        <v>2040</v>
      </c>
      <c r="FU1" s="143" t="s">
        <v>2040</v>
      </c>
      <c r="FV1" s="143" t="s">
        <v>2040</v>
      </c>
      <c r="FW1" s="143" t="s">
        <v>2040</v>
      </c>
      <c r="FX1" s="143" t="s">
        <v>2040</v>
      </c>
      <c r="FY1" s="143" t="s">
        <v>2040</v>
      </c>
      <c r="FZ1" s="143" t="s">
        <v>2040</v>
      </c>
      <c r="GA1" s="143" t="s">
        <v>2040</v>
      </c>
      <c r="GB1" s="143" t="s">
        <v>2040</v>
      </c>
      <c r="GC1" s="143" t="s">
        <v>2040</v>
      </c>
      <c r="GD1" s="143" t="s">
        <v>2040</v>
      </c>
      <c r="GE1" s="143" t="s">
        <v>2040</v>
      </c>
      <c r="GF1" s="143" t="s">
        <v>2040</v>
      </c>
      <c r="GG1" s="143" t="s">
        <v>2040</v>
      </c>
      <c r="GH1" s="143" t="s">
        <v>2040</v>
      </c>
      <c r="GI1" s="143" t="s">
        <v>2040</v>
      </c>
      <c r="GJ1" s="143" t="s">
        <v>2040</v>
      </c>
      <c r="GK1" s="143" t="s">
        <v>2040</v>
      </c>
      <c r="GL1" s="143" t="s">
        <v>2040</v>
      </c>
      <c r="GM1" s="143" t="s">
        <v>2040</v>
      </c>
      <c r="GN1" s="143" t="s">
        <v>2040</v>
      </c>
      <c r="GO1" s="143" t="s">
        <v>2040</v>
      </c>
      <c r="GP1" s="143" t="s">
        <v>2040</v>
      </c>
      <c r="GQ1" s="143" t="s">
        <v>2040</v>
      </c>
      <c r="GR1" s="143" t="s">
        <v>2040</v>
      </c>
      <c r="GS1" s="143" t="s">
        <v>2040</v>
      </c>
      <c r="GT1" s="143" t="s">
        <v>2040</v>
      </c>
      <c r="GU1" s="143" t="s">
        <v>2040</v>
      </c>
      <c r="GV1" s="143" t="s">
        <v>2040</v>
      </c>
      <c r="GW1" s="143" t="s">
        <v>2040</v>
      </c>
      <c r="GX1" s="143" t="s">
        <v>2040</v>
      </c>
      <c r="GY1" s="143" t="s">
        <v>2040</v>
      </c>
      <c r="GZ1" s="143" t="s">
        <v>2040</v>
      </c>
      <c r="HA1" s="143" t="s">
        <v>2040</v>
      </c>
      <c r="HB1" s="143" t="s">
        <v>2040</v>
      </c>
      <c r="HC1" s="143" t="s">
        <v>2040</v>
      </c>
      <c r="HD1" s="143" t="s">
        <v>2040</v>
      </c>
      <c r="HE1" s="143" t="s">
        <v>2040</v>
      </c>
      <c r="HF1" s="143" t="s">
        <v>2040</v>
      </c>
      <c r="HG1" s="143" t="s">
        <v>2040</v>
      </c>
      <c r="HH1" s="143" t="s">
        <v>2040</v>
      </c>
      <c r="HI1" s="143" t="s">
        <v>2040</v>
      </c>
      <c r="HJ1" s="143" t="s">
        <v>2040</v>
      </c>
      <c r="HK1" s="143" t="s">
        <v>2040</v>
      </c>
      <c r="HL1" s="143" t="s">
        <v>2040</v>
      </c>
      <c r="HM1" s="143" t="s">
        <v>2040</v>
      </c>
      <c r="HN1" s="143" t="s">
        <v>2040</v>
      </c>
      <c r="HO1" s="143" t="s">
        <v>2040</v>
      </c>
      <c r="HP1" s="143" t="s">
        <v>2040</v>
      </c>
      <c r="HQ1" s="143" t="s">
        <v>2040</v>
      </c>
      <c r="HR1" s="143" t="s">
        <v>2040</v>
      </c>
      <c r="HS1" s="143" t="s">
        <v>2040</v>
      </c>
      <c r="HT1" s="143" t="s">
        <v>2040</v>
      </c>
      <c r="HU1" s="143" t="s">
        <v>2040</v>
      </c>
      <c r="HV1" s="143" t="s">
        <v>2040</v>
      </c>
      <c r="HW1" s="143" t="s">
        <v>2040</v>
      </c>
      <c r="HX1" s="143" t="s">
        <v>2040</v>
      </c>
      <c r="HY1" s="143" t="s">
        <v>2040</v>
      </c>
      <c r="HZ1" s="143" t="s">
        <v>2040</v>
      </c>
      <c r="IA1" s="143" t="s">
        <v>2040</v>
      </c>
      <c r="IB1" s="143" t="s">
        <v>2040</v>
      </c>
      <c r="IC1" s="143" t="s">
        <v>2040</v>
      </c>
      <c r="ID1" s="143" t="s">
        <v>2040</v>
      </c>
      <c r="IE1" s="143" t="s">
        <v>2040</v>
      </c>
      <c r="IF1" s="143" t="s">
        <v>2040</v>
      </c>
      <c r="IG1" s="143" t="s">
        <v>2040</v>
      </c>
      <c r="IH1" s="143" t="s">
        <v>2040</v>
      </c>
      <c r="II1" s="143" t="s">
        <v>2040</v>
      </c>
      <c r="IJ1" s="143" t="s">
        <v>2040</v>
      </c>
      <c r="IK1" s="143" t="s">
        <v>2040</v>
      </c>
      <c r="IL1" s="143" t="s">
        <v>2040</v>
      </c>
      <c r="IM1" s="143" t="s">
        <v>2040</v>
      </c>
      <c r="IN1" s="143" t="s">
        <v>2040</v>
      </c>
      <c r="IO1" s="143" t="s">
        <v>2040</v>
      </c>
      <c r="IP1" s="143" t="s">
        <v>2040</v>
      </c>
      <c r="IQ1" s="143" t="s">
        <v>2040</v>
      </c>
      <c r="IR1" s="143" t="s">
        <v>2040</v>
      </c>
      <c r="IS1" s="143" t="s">
        <v>2040</v>
      </c>
      <c r="IT1" s="143" t="s">
        <v>2040</v>
      </c>
      <c r="IU1" s="143" t="s">
        <v>2040</v>
      </c>
      <c r="IV1" s="143" t="s">
        <v>2040</v>
      </c>
      <c r="IW1" s="143" t="s">
        <v>2040</v>
      </c>
      <c r="IX1" s="143" t="s">
        <v>2040</v>
      </c>
      <c r="IY1" s="143" t="s">
        <v>2040</v>
      </c>
      <c r="IZ1" s="143" t="s">
        <v>2040</v>
      </c>
      <c r="JA1" s="143" t="s">
        <v>2040</v>
      </c>
      <c r="JB1" s="143" t="s">
        <v>2040</v>
      </c>
      <c r="JC1" s="143" t="s">
        <v>2040</v>
      </c>
      <c r="JD1" s="143" t="s">
        <v>2040</v>
      </c>
      <c r="JE1" s="143" t="s">
        <v>2040</v>
      </c>
      <c r="JF1" s="143" t="s">
        <v>2040</v>
      </c>
      <c r="JG1" s="143" t="s">
        <v>2040</v>
      </c>
      <c r="JH1" s="143" t="s">
        <v>2040</v>
      </c>
      <c r="JI1" s="143" t="s">
        <v>2040</v>
      </c>
      <c r="JJ1" s="143" t="s">
        <v>2040</v>
      </c>
      <c r="JK1" s="143" t="s">
        <v>2040</v>
      </c>
      <c r="JL1" s="143" t="s">
        <v>2040</v>
      </c>
      <c r="JM1" s="143" t="s">
        <v>2040</v>
      </c>
      <c r="JN1" s="143" t="s">
        <v>2040</v>
      </c>
      <c r="JO1" s="143" t="s">
        <v>2040</v>
      </c>
      <c r="JP1" s="143" t="s">
        <v>2040</v>
      </c>
      <c r="JQ1" s="143" t="s">
        <v>2040</v>
      </c>
      <c r="JR1" s="143" t="s">
        <v>2040</v>
      </c>
      <c r="JS1" s="143" t="s">
        <v>2040</v>
      </c>
      <c r="JT1" s="143" t="s">
        <v>2040</v>
      </c>
      <c r="JU1" s="143" t="s">
        <v>2040</v>
      </c>
      <c r="JV1" s="143" t="s">
        <v>2040</v>
      </c>
      <c r="JW1" s="143" t="s">
        <v>2040</v>
      </c>
      <c r="JX1" s="143" t="s">
        <v>2040</v>
      </c>
      <c r="JY1" s="143" t="s">
        <v>2040</v>
      </c>
      <c r="JZ1" s="143" t="s">
        <v>2040</v>
      </c>
      <c r="KA1" s="143" t="s">
        <v>2040</v>
      </c>
      <c r="KB1" s="143" t="s">
        <v>2040</v>
      </c>
      <c r="KC1" s="143" t="s">
        <v>2040</v>
      </c>
      <c r="KD1" s="143" t="s">
        <v>2040</v>
      </c>
      <c r="KE1" s="143" t="s">
        <v>2040</v>
      </c>
      <c r="KF1" s="143" t="s">
        <v>2040</v>
      </c>
      <c r="KG1" s="143" t="s">
        <v>2040</v>
      </c>
      <c r="KH1" s="143" t="s">
        <v>2040</v>
      </c>
      <c r="KI1" s="143" t="s">
        <v>2040</v>
      </c>
      <c r="KJ1" s="143" t="s">
        <v>2040</v>
      </c>
      <c r="KK1" s="143" t="s">
        <v>2040</v>
      </c>
      <c r="KL1" s="143" t="s">
        <v>2040</v>
      </c>
      <c r="KM1" s="143" t="s">
        <v>2040</v>
      </c>
      <c r="KN1" s="143" t="s">
        <v>2040</v>
      </c>
      <c r="KO1" s="143" t="s">
        <v>2040</v>
      </c>
      <c r="KP1" s="143" t="s">
        <v>2040</v>
      </c>
      <c r="KQ1" s="143" t="s">
        <v>2040</v>
      </c>
      <c r="KR1" s="143" t="s">
        <v>2040</v>
      </c>
      <c r="KS1" s="143" t="s">
        <v>2040</v>
      </c>
      <c r="KT1" s="143" t="s">
        <v>2040</v>
      </c>
      <c r="KU1" s="143" t="s">
        <v>2040</v>
      </c>
      <c r="KV1" s="143" t="s">
        <v>2040</v>
      </c>
      <c r="KW1" s="143" t="s">
        <v>2040</v>
      </c>
      <c r="KX1" s="143" t="s">
        <v>2040</v>
      </c>
      <c r="KY1" s="143" t="s">
        <v>2040</v>
      </c>
      <c r="KZ1" s="143" t="s">
        <v>2040</v>
      </c>
      <c r="LA1" s="143" t="s">
        <v>2040</v>
      </c>
      <c r="LB1" s="143" t="s">
        <v>2040</v>
      </c>
      <c r="LC1" s="143" t="s">
        <v>2040</v>
      </c>
      <c r="LD1" s="143" t="s">
        <v>2040</v>
      </c>
      <c r="LE1" s="143" t="s">
        <v>2040</v>
      </c>
      <c r="LF1" s="143" t="s">
        <v>2040</v>
      </c>
      <c r="LG1" s="143" t="s">
        <v>2040</v>
      </c>
      <c r="LH1" s="143" t="s">
        <v>2040</v>
      </c>
      <c r="LI1" s="143" t="s">
        <v>2040</v>
      </c>
      <c r="LJ1" s="143" t="s">
        <v>2040</v>
      </c>
      <c r="LK1" s="143" t="s">
        <v>2040</v>
      </c>
      <c r="LL1" s="143" t="s">
        <v>2040</v>
      </c>
      <c r="LM1" s="143" t="s">
        <v>2040</v>
      </c>
      <c r="LN1" s="143" t="s">
        <v>2040</v>
      </c>
      <c r="LO1" s="143" t="s">
        <v>2040</v>
      </c>
      <c r="LP1" s="143" t="s">
        <v>2040</v>
      </c>
      <c r="LQ1" s="143" t="s">
        <v>2040</v>
      </c>
      <c r="LR1" s="143" t="s">
        <v>2040</v>
      </c>
      <c r="LS1" s="143" t="s">
        <v>2040</v>
      </c>
      <c r="LT1" s="143" t="s">
        <v>2040</v>
      </c>
      <c r="LU1" s="143" t="s">
        <v>2040</v>
      </c>
      <c r="LV1" s="143" t="s">
        <v>2040</v>
      </c>
      <c r="LW1" s="143" t="s">
        <v>2040</v>
      </c>
      <c r="LX1" s="143" t="s">
        <v>2040</v>
      </c>
      <c r="LY1" s="143" t="s">
        <v>2040</v>
      </c>
      <c r="LZ1" s="143" t="s">
        <v>2040</v>
      </c>
      <c r="MA1" s="143" t="s">
        <v>2040</v>
      </c>
      <c r="MB1" s="143" t="s">
        <v>2040</v>
      </c>
      <c r="MC1" s="143" t="s">
        <v>2040</v>
      </c>
      <c r="MD1" s="143" t="s">
        <v>2040</v>
      </c>
      <c r="ME1" s="143" t="s">
        <v>2040</v>
      </c>
      <c r="MF1" s="143" t="s">
        <v>2040</v>
      </c>
      <c r="MG1" s="143" t="s">
        <v>2040</v>
      </c>
      <c r="MH1" s="143" t="s">
        <v>2040</v>
      </c>
      <c r="MI1" s="143" t="s">
        <v>2040</v>
      </c>
      <c r="MJ1" s="143" t="s">
        <v>2040</v>
      </c>
      <c r="MK1" s="143" t="s">
        <v>2040</v>
      </c>
      <c r="ML1" s="143" t="s">
        <v>2040</v>
      </c>
      <c r="MM1" s="143" t="s">
        <v>2040</v>
      </c>
      <c r="MN1" s="143" t="s">
        <v>2040</v>
      </c>
      <c r="MO1" s="143" t="s">
        <v>2040</v>
      </c>
      <c r="MP1" s="143" t="s">
        <v>2040</v>
      </c>
      <c r="MQ1" s="143" t="s">
        <v>2040</v>
      </c>
      <c r="MR1" s="143" t="s">
        <v>2040</v>
      </c>
      <c r="MS1" s="143" t="s">
        <v>2040</v>
      </c>
      <c r="MT1" s="143" t="s">
        <v>2040</v>
      </c>
      <c r="MU1" s="143" t="s">
        <v>2040</v>
      </c>
      <c r="MV1" s="143" t="s">
        <v>2040</v>
      </c>
      <c r="MW1" s="143" t="s">
        <v>2040</v>
      </c>
      <c r="MX1" s="143" t="s">
        <v>2040</v>
      </c>
      <c r="MY1" s="143" t="s">
        <v>2040</v>
      </c>
      <c r="MZ1" s="143" t="s">
        <v>2040</v>
      </c>
      <c r="NA1" s="143" t="s">
        <v>2040</v>
      </c>
      <c r="NB1" s="143" t="s">
        <v>2040</v>
      </c>
      <c r="NC1" s="143" t="s">
        <v>2040</v>
      </c>
      <c r="ND1" s="143" t="s">
        <v>2040</v>
      </c>
      <c r="NE1" s="143" t="s">
        <v>2040</v>
      </c>
      <c r="NF1" s="143" t="s">
        <v>2040</v>
      </c>
      <c r="NG1" s="143" t="s">
        <v>2040</v>
      </c>
      <c r="NH1" s="143" t="s">
        <v>2040</v>
      </c>
      <c r="NI1" s="143" t="s">
        <v>2040</v>
      </c>
      <c r="NJ1" s="143" t="s">
        <v>2040</v>
      </c>
      <c r="NK1" s="143" t="s">
        <v>2040</v>
      </c>
      <c r="NL1" s="143" t="s">
        <v>2040</v>
      </c>
      <c r="NM1" s="143" t="s">
        <v>2040</v>
      </c>
      <c r="NN1" s="143" t="s">
        <v>2040</v>
      </c>
      <c r="NO1" s="143" t="s">
        <v>2040</v>
      </c>
      <c r="NP1" s="143" t="s">
        <v>2040</v>
      </c>
      <c r="NQ1" s="143" t="s">
        <v>2040</v>
      </c>
      <c r="NR1" s="143" t="s">
        <v>2040</v>
      </c>
      <c r="NS1" s="143" t="s">
        <v>2040</v>
      </c>
      <c r="NT1" s="143" t="s">
        <v>2040</v>
      </c>
      <c r="NU1" s="143" t="s">
        <v>2040</v>
      </c>
      <c r="NV1" s="143" t="s">
        <v>2040</v>
      </c>
      <c r="NW1" s="143" t="s">
        <v>2040</v>
      </c>
      <c r="NX1" s="143" t="s">
        <v>2040</v>
      </c>
      <c r="NY1" s="143" t="s">
        <v>2040</v>
      </c>
      <c r="NZ1" s="143" t="s">
        <v>2040</v>
      </c>
      <c r="OA1" s="143" t="s">
        <v>2040</v>
      </c>
      <c r="OB1" s="143" t="s">
        <v>2040</v>
      </c>
      <c r="OC1" s="143" t="s">
        <v>2040</v>
      </c>
      <c r="OD1" s="143" t="s">
        <v>2040</v>
      </c>
      <c r="OE1" s="143" t="s">
        <v>2040</v>
      </c>
      <c r="OF1" s="143" t="s">
        <v>2040</v>
      </c>
      <c r="OG1" s="143" t="s">
        <v>2040</v>
      </c>
      <c r="OH1" s="143" t="s">
        <v>2040</v>
      </c>
      <c r="OI1" s="143" t="s">
        <v>2040</v>
      </c>
      <c r="OJ1" s="143" t="s">
        <v>2040</v>
      </c>
      <c r="OK1" s="143" t="s">
        <v>2040</v>
      </c>
      <c r="OL1" s="143" t="s">
        <v>2040</v>
      </c>
      <c r="OM1" s="143" t="s">
        <v>2040</v>
      </c>
      <c r="ON1" s="143" t="s">
        <v>2040</v>
      </c>
      <c r="OO1" s="143" t="s">
        <v>2040</v>
      </c>
      <c r="OP1" s="143" t="s">
        <v>2040</v>
      </c>
      <c r="OQ1" s="143" t="s">
        <v>2040</v>
      </c>
      <c r="OR1" s="143" t="s">
        <v>2040</v>
      </c>
      <c r="OS1" s="143" t="s">
        <v>2040</v>
      </c>
      <c r="OT1" s="143" t="s">
        <v>2040</v>
      </c>
      <c r="OU1" s="143" t="s">
        <v>2040</v>
      </c>
      <c r="OV1" s="143" t="s">
        <v>2040</v>
      </c>
      <c r="OW1" s="143" t="s">
        <v>2040</v>
      </c>
      <c r="OX1" s="143" t="s">
        <v>2040</v>
      </c>
      <c r="OY1" s="143" t="s">
        <v>2040</v>
      </c>
      <c r="OZ1" s="143" t="s">
        <v>2040</v>
      </c>
      <c r="PA1" s="143" t="s">
        <v>2040</v>
      </c>
      <c r="PB1" s="143" t="s">
        <v>2040</v>
      </c>
      <c r="PC1" s="143" t="s">
        <v>2040</v>
      </c>
      <c r="PD1" s="143" t="s">
        <v>2040</v>
      </c>
      <c r="PE1" s="143" t="s">
        <v>2040</v>
      </c>
      <c r="PF1" s="143" t="s">
        <v>2040</v>
      </c>
      <c r="PG1" s="143" t="s">
        <v>2040</v>
      </c>
      <c r="PH1" s="143" t="s">
        <v>2040</v>
      </c>
      <c r="PI1" s="143" t="s">
        <v>2040</v>
      </c>
      <c r="PJ1" s="143" t="s">
        <v>2040</v>
      </c>
      <c r="PK1" s="143" t="s">
        <v>2040</v>
      </c>
      <c r="PL1" s="143" t="s">
        <v>2040</v>
      </c>
      <c r="PM1" s="143" t="s">
        <v>2040</v>
      </c>
      <c r="PN1" s="143" t="s">
        <v>2040</v>
      </c>
      <c r="PO1" s="143" t="s">
        <v>2040</v>
      </c>
      <c r="PP1" s="143" t="s">
        <v>2040</v>
      </c>
      <c r="PQ1" s="143" t="s">
        <v>2040</v>
      </c>
      <c r="PR1" s="143" t="s">
        <v>2040</v>
      </c>
      <c r="PS1" s="143" t="s">
        <v>2040</v>
      </c>
      <c r="PT1" s="143" t="s">
        <v>2040</v>
      </c>
      <c r="PU1" s="143" t="s">
        <v>2040</v>
      </c>
      <c r="PV1" s="143" t="s">
        <v>2040</v>
      </c>
      <c r="PW1" s="143" t="s">
        <v>2040</v>
      </c>
      <c r="PX1" s="143" t="s">
        <v>2040</v>
      </c>
      <c r="PY1" s="143" t="s">
        <v>2040</v>
      </c>
      <c r="PZ1" s="143" t="s">
        <v>2040</v>
      </c>
      <c r="QA1" s="143" t="s">
        <v>2040</v>
      </c>
      <c r="QB1" s="143" t="s">
        <v>2040</v>
      </c>
      <c r="QC1" s="143" t="s">
        <v>2040</v>
      </c>
      <c r="QD1" s="143" t="s">
        <v>2040</v>
      </c>
      <c r="QE1" s="143" t="s">
        <v>2040</v>
      </c>
      <c r="QF1" s="143" t="s">
        <v>2040</v>
      </c>
      <c r="QG1" s="143" t="s">
        <v>2040</v>
      </c>
      <c r="QH1" s="143" t="s">
        <v>2040</v>
      </c>
      <c r="QI1" s="143" t="s">
        <v>2040</v>
      </c>
      <c r="QJ1" s="143" t="s">
        <v>2040</v>
      </c>
      <c r="QK1" s="143" t="s">
        <v>2040</v>
      </c>
      <c r="QL1" s="143" t="s">
        <v>2040</v>
      </c>
      <c r="QM1" s="143" t="s">
        <v>2040</v>
      </c>
      <c r="QN1" s="143" t="s">
        <v>2040</v>
      </c>
      <c r="QO1" s="143" t="s">
        <v>2040</v>
      </c>
      <c r="QP1" s="143" t="s">
        <v>2040</v>
      </c>
      <c r="QQ1" s="143" t="s">
        <v>2040</v>
      </c>
      <c r="QR1" s="143" t="s">
        <v>2040</v>
      </c>
      <c r="QS1" s="143" t="s">
        <v>2040</v>
      </c>
      <c r="QT1" s="143" t="s">
        <v>2040</v>
      </c>
      <c r="QU1" s="143" t="s">
        <v>2040</v>
      </c>
      <c r="QV1" s="143" t="s">
        <v>2040</v>
      </c>
      <c r="QW1" s="143" t="s">
        <v>2040</v>
      </c>
      <c r="QX1" s="143" t="s">
        <v>2040</v>
      </c>
      <c r="QY1" s="143" t="s">
        <v>2040</v>
      </c>
      <c r="QZ1" s="143" t="s">
        <v>2040</v>
      </c>
      <c r="RA1" s="143" t="s">
        <v>2040</v>
      </c>
      <c r="RB1" s="143" t="s">
        <v>2040</v>
      </c>
      <c r="RC1" s="143" t="s">
        <v>2040</v>
      </c>
      <c r="RD1" s="143" t="s">
        <v>2040</v>
      </c>
      <c r="RE1" s="143" t="s">
        <v>2040</v>
      </c>
      <c r="RF1" s="143" t="s">
        <v>2040</v>
      </c>
      <c r="RG1" s="143" t="s">
        <v>2040</v>
      </c>
      <c r="RH1" s="143" t="s">
        <v>2040</v>
      </c>
      <c r="RI1" s="143" t="s">
        <v>2040</v>
      </c>
      <c r="RJ1" s="143" t="s">
        <v>2040</v>
      </c>
      <c r="RK1" s="143" t="s">
        <v>2040</v>
      </c>
      <c r="RL1" s="143" t="s">
        <v>2040</v>
      </c>
      <c r="RM1" s="143" t="s">
        <v>2040</v>
      </c>
      <c r="RN1" s="143" t="s">
        <v>2040</v>
      </c>
      <c r="RO1" s="143" t="s">
        <v>2040</v>
      </c>
      <c r="RP1" s="143" t="s">
        <v>2040</v>
      </c>
      <c r="RQ1" s="143" t="s">
        <v>2040</v>
      </c>
      <c r="RR1" s="143" t="s">
        <v>2040</v>
      </c>
      <c r="RS1" s="143" t="s">
        <v>2040</v>
      </c>
      <c r="RT1" s="143" t="s">
        <v>2040</v>
      </c>
      <c r="RU1" s="143" t="s">
        <v>2040</v>
      </c>
      <c r="RV1" s="143" t="s">
        <v>2040</v>
      </c>
      <c r="RW1" s="143" t="s">
        <v>2040</v>
      </c>
      <c r="RX1" s="143" t="s">
        <v>2040</v>
      </c>
      <c r="RY1" s="143" t="s">
        <v>2040</v>
      </c>
      <c r="RZ1" s="143" t="s">
        <v>2040</v>
      </c>
      <c r="SA1" s="143" t="s">
        <v>2040</v>
      </c>
      <c r="SB1" s="143" t="s">
        <v>2040</v>
      </c>
      <c r="SC1" s="143" t="s">
        <v>2040</v>
      </c>
      <c r="SD1" s="143" t="s">
        <v>2040</v>
      </c>
      <c r="SE1" s="143" t="s">
        <v>2040</v>
      </c>
      <c r="SF1" s="143" t="s">
        <v>2040</v>
      </c>
      <c r="SG1" s="143" t="s">
        <v>2040</v>
      </c>
      <c r="SH1" s="143" t="s">
        <v>2040</v>
      </c>
      <c r="SI1" s="143" t="s">
        <v>2040</v>
      </c>
      <c r="SJ1" s="143" t="s">
        <v>2040</v>
      </c>
      <c r="SK1" s="143" t="s">
        <v>2040</v>
      </c>
      <c r="SL1" s="143" t="s">
        <v>2040</v>
      </c>
      <c r="SM1" s="143" t="s">
        <v>2040</v>
      </c>
      <c r="SN1" s="143" t="s">
        <v>2040</v>
      </c>
      <c r="SO1" s="143" t="s">
        <v>2040</v>
      </c>
      <c r="SP1" s="143" t="s">
        <v>2040</v>
      </c>
      <c r="SQ1" s="143" t="s">
        <v>2040</v>
      </c>
      <c r="SR1" s="143" t="s">
        <v>2040</v>
      </c>
      <c r="SS1" s="143" t="s">
        <v>2040</v>
      </c>
      <c r="ST1" s="143" t="s">
        <v>2040</v>
      </c>
      <c r="SU1" s="143" t="s">
        <v>2040</v>
      </c>
      <c r="SV1" s="143" t="s">
        <v>2040</v>
      </c>
      <c r="SW1" s="143" t="s">
        <v>2040</v>
      </c>
      <c r="SX1" s="143" t="s">
        <v>2040</v>
      </c>
      <c r="SY1" s="143" t="s">
        <v>2040</v>
      </c>
      <c r="SZ1" s="143" t="s">
        <v>2040</v>
      </c>
      <c r="TA1" s="143" t="s">
        <v>2040</v>
      </c>
      <c r="TB1" s="143" t="s">
        <v>2040</v>
      </c>
      <c r="TC1" s="143" t="s">
        <v>2040</v>
      </c>
      <c r="TD1" s="143" t="s">
        <v>2040</v>
      </c>
      <c r="TE1" s="143" t="s">
        <v>2040</v>
      </c>
      <c r="TF1" s="143" t="s">
        <v>2040</v>
      </c>
      <c r="TG1" s="143" t="s">
        <v>2040</v>
      </c>
      <c r="TH1" s="143" t="s">
        <v>2040</v>
      </c>
      <c r="TI1" s="143" t="s">
        <v>2040</v>
      </c>
      <c r="TJ1" s="143" t="s">
        <v>2040</v>
      </c>
      <c r="TK1" s="143" t="s">
        <v>2040</v>
      </c>
      <c r="TL1" s="143" t="s">
        <v>2040</v>
      </c>
      <c r="TM1" s="143" t="s">
        <v>2040</v>
      </c>
      <c r="TN1" s="143" t="s">
        <v>2040</v>
      </c>
      <c r="TO1" s="143" t="s">
        <v>2040</v>
      </c>
      <c r="TP1" s="143" t="s">
        <v>2040</v>
      </c>
      <c r="TQ1" s="143" t="s">
        <v>2040</v>
      </c>
      <c r="TR1" s="143" t="s">
        <v>2040</v>
      </c>
      <c r="TS1" s="143" t="s">
        <v>2040</v>
      </c>
      <c r="TT1" s="143" t="s">
        <v>2040</v>
      </c>
      <c r="TU1" s="143" t="s">
        <v>2040</v>
      </c>
      <c r="TV1" s="143" t="s">
        <v>2040</v>
      </c>
      <c r="TW1" s="143" t="s">
        <v>2040</v>
      </c>
      <c r="TX1" s="143" t="s">
        <v>2040</v>
      </c>
      <c r="TY1" s="143" t="s">
        <v>2040</v>
      </c>
      <c r="TZ1" s="143" t="s">
        <v>2040</v>
      </c>
      <c r="UA1" s="143" t="s">
        <v>2040</v>
      </c>
      <c r="UB1" s="143" t="s">
        <v>2040</v>
      </c>
      <c r="UC1" s="143" t="s">
        <v>2040</v>
      </c>
      <c r="UD1" s="143" t="s">
        <v>2040</v>
      </c>
      <c r="UE1" s="143" t="s">
        <v>2040</v>
      </c>
      <c r="UF1" s="143" t="s">
        <v>2040</v>
      </c>
      <c r="UG1" s="143" t="s">
        <v>2040</v>
      </c>
      <c r="UH1" s="143" t="s">
        <v>2040</v>
      </c>
      <c r="UI1" s="143" t="s">
        <v>2040</v>
      </c>
      <c r="UJ1" s="143" t="s">
        <v>2040</v>
      </c>
      <c r="UK1" s="143" t="s">
        <v>2040</v>
      </c>
      <c r="UL1" s="143" t="s">
        <v>2040</v>
      </c>
      <c r="UM1" s="143" t="s">
        <v>2040</v>
      </c>
      <c r="UN1" s="143" t="s">
        <v>2040</v>
      </c>
      <c r="UO1" s="143" t="s">
        <v>2040</v>
      </c>
      <c r="UP1" s="143" t="s">
        <v>2040</v>
      </c>
      <c r="UQ1" s="143" t="s">
        <v>2040</v>
      </c>
      <c r="UR1" s="143" t="s">
        <v>2040</v>
      </c>
      <c r="US1" s="143" t="s">
        <v>2040</v>
      </c>
      <c r="UT1" s="143" t="s">
        <v>2040</v>
      </c>
      <c r="UU1" s="143" t="s">
        <v>2040</v>
      </c>
      <c r="UV1" s="143" t="s">
        <v>2040</v>
      </c>
      <c r="UW1" s="143" t="s">
        <v>2040</v>
      </c>
      <c r="UX1" s="143" t="s">
        <v>2040</v>
      </c>
      <c r="UY1" s="143" t="s">
        <v>2040</v>
      </c>
      <c r="UZ1" s="143" t="s">
        <v>2040</v>
      </c>
      <c r="VA1" s="143" t="s">
        <v>2040</v>
      </c>
      <c r="VB1" s="143" t="s">
        <v>2040</v>
      </c>
      <c r="VC1" s="143" t="s">
        <v>2040</v>
      </c>
      <c r="VD1" s="143" t="s">
        <v>2040</v>
      </c>
      <c r="VE1" s="143" t="s">
        <v>2040</v>
      </c>
      <c r="VF1" s="143" t="s">
        <v>2040</v>
      </c>
      <c r="VG1" s="143" t="s">
        <v>2040</v>
      </c>
      <c r="VH1" s="143" t="s">
        <v>2040</v>
      </c>
      <c r="VI1" s="143" t="s">
        <v>2040</v>
      </c>
      <c r="VJ1" s="143" t="s">
        <v>2040</v>
      </c>
      <c r="VK1" s="143" t="s">
        <v>2040</v>
      </c>
      <c r="VL1" s="143" t="s">
        <v>2040</v>
      </c>
      <c r="VM1" s="143" t="s">
        <v>2040</v>
      </c>
      <c r="VN1" s="143" t="s">
        <v>2040</v>
      </c>
      <c r="VO1" s="143" t="s">
        <v>2040</v>
      </c>
      <c r="VP1" s="143" t="s">
        <v>2040</v>
      </c>
      <c r="VQ1" s="143" t="s">
        <v>2040</v>
      </c>
      <c r="VR1" s="143" t="s">
        <v>2040</v>
      </c>
      <c r="VS1" s="143" t="s">
        <v>2040</v>
      </c>
      <c r="VT1" s="143" t="s">
        <v>2040</v>
      </c>
      <c r="VU1" s="143" t="s">
        <v>2040</v>
      </c>
      <c r="VV1" s="143" t="s">
        <v>2040</v>
      </c>
      <c r="VW1" s="143" t="s">
        <v>2040</v>
      </c>
      <c r="VX1" s="143" t="s">
        <v>2040</v>
      </c>
      <c r="VY1" s="143" t="s">
        <v>2040</v>
      </c>
      <c r="VZ1" s="143" t="s">
        <v>2040</v>
      </c>
      <c r="WA1" s="143" t="s">
        <v>2040</v>
      </c>
      <c r="WB1" s="143" t="s">
        <v>2040</v>
      </c>
      <c r="WC1" s="143" t="s">
        <v>2040</v>
      </c>
      <c r="WD1" s="143" t="s">
        <v>2040</v>
      </c>
      <c r="WE1" s="143" t="s">
        <v>2040</v>
      </c>
      <c r="WF1" s="143" t="s">
        <v>2040</v>
      </c>
      <c r="WG1" s="143" t="s">
        <v>2040</v>
      </c>
      <c r="WH1" s="143" t="s">
        <v>2040</v>
      </c>
      <c r="WI1" s="143" t="s">
        <v>2040</v>
      </c>
      <c r="WJ1" s="143" t="s">
        <v>2040</v>
      </c>
      <c r="WK1" s="143" t="s">
        <v>2040</v>
      </c>
      <c r="WL1" s="143" t="s">
        <v>2040</v>
      </c>
      <c r="WM1" s="143" t="s">
        <v>2040</v>
      </c>
      <c r="WN1" s="143" t="s">
        <v>2040</v>
      </c>
      <c r="WO1" s="143" t="s">
        <v>2040</v>
      </c>
      <c r="WP1" s="143" t="s">
        <v>2040</v>
      </c>
      <c r="WQ1" s="143" t="s">
        <v>2040</v>
      </c>
      <c r="WR1" s="143" t="s">
        <v>2040</v>
      </c>
      <c r="WS1" s="143" t="s">
        <v>2040</v>
      </c>
      <c r="WT1" s="143" t="s">
        <v>2040</v>
      </c>
      <c r="WU1" s="143" t="s">
        <v>2040</v>
      </c>
      <c r="WV1" s="143" t="s">
        <v>2040</v>
      </c>
      <c r="WW1" s="143" t="s">
        <v>2040</v>
      </c>
      <c r="WX1" s="143" t="s">
        <v>2040</v>
      </c>
      <c r="WY1" s="143" t="s">
        <v>2040</v>
      </c>
      <c r="WZ1" s="143" t="s">
        <v>2040</v>
      </c>
      <c r="XA1" s="143" t="s">
        <v>2040</v>
      </c>
      <c r="XB1" s="143" t="s">
        <v>2040</v>
      </c>
      <c r="XC1" s="143" t="s">
        <v>2040</v>
      </c>
      <c r="XD1" s="143" t="s">
        <v>2040</v>
      </c>
      <c r="XE1" s="143" t="s">
        <v>2040</v>
      </c>
      <c r="XF1" s="143" t="s">
        <v>2040</v>
      </c>
      <c r="XG1" s="143" t="s">
        <v>2040</v>
      </c>
      <c r="XH1" s="143" t="s">
        <v>2040</v>
      </c>
      <c r="XI1" s="143" t="s">
        <v>2040</v>
      </c>
      <c r="XJ1" s="143" t="s">
        <v>2040</v>
      </c>
      <c r="XK1" s="143" t="s">
        <v>2040</v>
      </c>
      <c r="XL1" s="143" t="s">
        <v>2040</v>
      </c>
      <c r="XM1" s="143" t="s">
        <v>2040</v>
      </c>
      <c r="XN1" s="143" t="s">
        <v>2040</v>
      </c>
      <c r="XO1" s="143" t="s">
        <v>2040</v>
      </c>
      <c r="XP1" s="143" t="s">
        <v>2040</v>
      </c>
      <c r="XQ1" s="143" t="s">
        <v>2040</v>
      </c>
      <c r="XR1" s="143" t="s">
        <v>2040</v>
      </c>
      <c r="XS1" s="143" t="s">
        <v>2040</v>
      </c>
      <c r="XT1" s="143" t="s">
        <v>2040</v>
      </c>
      <c r="XU1" s="143" t="s">
        <v>2040</v>
      </c>
      <c r="XV1" s="143" t="s">
        <v>2040</v>
      </c>
      <c r="XW1" s="143" t="s">
        <v>2040</v>
      </c>
      <c r="XX1" s="143" t="s">
        <v>2040</v>
      </c>
      <c r="XY1" s="143" t="s">
        <v>2040</v>
      </c>
      <c r="XZ1" s="143" t="s">
        <v>2040</v>
      </c>
      <c r="YA1" s="143" t="s">
        <v>2040</v>
      </c>
      <c r="YB1" s="143" t="s">
        <v>2040</v>
      </c>
      <c r="YC1" s="143" t="s">
        <v>2040</v>
      </c>
      <c r="YD1" s="143" t="s">
        <v>2040</v>
      </c>
      <c r="YE1" s="143" t="s">
        <v>2040</v>
      </c>
      <c r="YF1" s="143" t="s">
        <v>2040</v>
      </c>
      <c r="YG1" s="143" t="s">
        <v>2040</v>
      </c>
      <c r="YH1" s="143" t="s">
        <v>2040</v>
      </c>
      <c r="YI1" s="143" t="s">
        <v>2040</v>
      </c>
      <c r="YJ1" s="143" t="s">
        <v>2040</v>
      </c>
      <c r="YK1" s="143" t="s">
        <v>2040</v>
      </c>
      <c r="YL1" s="143" t="s">
        <v>2040</v>
      </c>
      <c r="YM1" s="143" t="s">
        <v>2040</v>
      </c>
      <c r="YN1" s="143" t="s">
        <v>2040</v>
      </c>
      <c r="YO1" s="143" t="s">
        <v>2040</v>
      </c>
      <c r="YP1" s="143" t="s">
        <v>2040</v>
      </c>
      <c r="YQ1" s="143" t="s">
        <v>2040</v>
      </c>
      <c r="YR1" s="143" t="s">
        <v>2040</v>
      </c>
      <c r="YS1" s="143" t="s">
        <v>2040</v>
      </c>
      <c r="YT1" s="143" t="s">
        <v>2040</v>
      </c>
      <c r="YU1" s="143" t="s">
        <v>2040</v>
      </c>
      <c r="YV1" s="143" t="s">
        <v>2040</v>
      </c>
      <c r="YW1" s="143" t="s">
        <v>2040</v>
      </c>
      <c r="YX1" s="143" t="s">
        <v>2040</v>
      </c>
      <c r="YY1" s="143" t="s">
        <v>2040</v>
      </c>
      <c r="YZ1" s="143" t="s">
        <v>2040</v>
      </c>
      <c r="ZA1" s="143" t="s">
        <v>2040</v>
      </c>
      <c r="ZB1" s="143" t="s">
        <v>2040</v>
      </c>
      <c r="ZC1" s="143" t="s">
        <v>2040</v>
      </c>
      <c r="ZD1" s="143" t="s">
        <v>2040</v>
      </c>
      <c r="ZE1" s="143" t="s">
        <v>2040</v>
      </c>
      <c r="ZF1" s="143" t="s">
        <v>2040</v>
      </c>
      <c r="ZG1" s="143" t="s">
        <v>2040</v>
      </c>
      <c r="ZH1" s="143" t="s">
        <v>2040</v>
      </c>
      <c r="ZI1" s="143" t="s">
        <v>2040</v>
      </c>
      <c r="ZJ1" s="143" t="s">
        <v>2040</v>
      </c>
      <c r="ZK1" s="143" t="s">
        <v>2040</v>
      </c>
      <c r="ZL1" s="143" t="s">
        <v>2040</v>
      </c>
      <c r="ZM1" s="143" t="s">
        <v>2040</v>
      </c>
      <c r="ZN1" s="143" t="s">
        <v>2040</v>
      </c>
      <c r="ZO1" s="143" t="s">
        <v>2040</v>
      </c>
      <c r="ZP1" s="143" t="s">
        <v>2040</v>
      </c>
      <c r="ZQ1" s="143" t="s">
        <v>2040</v>
      </c>
      <c r="ZR1" s="143" t="s">
        <v>2040</v>
      </c>
      <c r="ZS1" s="143" t="s">
        <v>2040</v>
      </c>
      <c r="ZT1" s="143" t="s">
        <v>2040</v>
      </c>
      <c r="ZU1" s="143" t="s">
        <v>2040</v>
      </c>
      <c r="ZV1" s="143" t="s">
        <v>2040</v>
      </c>
      <c r="ZW1" s="143" t="s">
        <v>2040</v>
      </c>
      <c r="ZX1" s="143" t="s">
        <v>2040</v>
      </c>
      <c r="ZY1" s="143" t="s">
        <v>2040</v>
      </c>
      <c r="ZZ1" s="143" t="s">
        <v>2040</v>
      </c>
      <c r="AAA1" s="143" t="s">
        <v>2040</v>
      </c>
      <c r="AAB1" s="143" t="s">
        <v>2040</v>
      </c>
      <c r="AAC1" s="143" t="s">
        <v>2040</v>
      </c>
      <c r="AAD1" s="143" t="s">
        <v>2040</v>
      </c>
      <c r="AAE1" s="143" t="s">
        <v>2040</v>
      </c>
      <c r="AAF1" s="143" t="s">
        <v>2040</v>
      </c>
      <c r="AAG1" s="143" t="s">
        <v>2040</v>
      </c>
      <c r="AAH1" s="143" t="s">
        <v>2040</v>
      </c>
      <c r="AAI1" s="143" t="s">
        <v>2040</v>
      </c>
      <c r="AAJ1" s="143" t="s">
        <v>2040</v>
      </c>
      <c r="AAK1" s="143" t="s">
        <v>2040</v>
      </c>
      <c r="AAL1" s="143" t="s">
        <v>2040</v>
      </c>
      <c r="AAM1" s="143" t="s">
        <v>2040</v>
      </c>
      <c r="AAN1" s="143" t="s">
        <v>2040</v>
      </c>
      <c r="AAO1" s="143" t="s">
        <v>2040</v>
      </c>
      <c r="AAP1" s="143" t="s">
        <v>2040</v>
      </c>
      <c r="AAQ1" s="143" t="s">
        <v>2040</v>
      </c>
      <c r="AAR1" s="143" t="s">
        <v>2040</v>
      </c>
      <c r="AAS1" s="143" t="s">
        <v>2040</v>
      </c>
      <c r="AAT1" s="143" t="s">
        <v>2040</v>
      </c>
      <c r="AAU1" s="143" t="s">
        <v>2040</v>
      </c>
      <c r="AAV1" s="143" t="s">
        <v>2040</v>
      </c>
      <c r="AAW1" s="143" t="s">
        <v>2040</v>
      </c>
      <c r="AAX1" s="143" t="s">
        <v>2040</v>
      </c>
      <c r="AAY1" s="143" t="s">
        <v>2040</v>
      </c>
      <c r="AAZ1" s="143" t="s">
        <v>2040</v>
      </c>
      <c r="ABA1" s="143" t="s">
        <v>2040</v>
      </c>
      <c r="ABB1" s="143" t="s">
        <v>2040</v>
      </c>
      <c r="ABC1" s="143" t="s">
        <v>2040</v>
      </c>
      <c r="ABD1" s="143" t="s">
        <v>2040</v>
      </c>
      <c r="ABE1" s="143" t="s">
        <v>2040</v>
      </c>
      <c r="ABF1" s="143" t="s">
        <v>2040</v>
      </c>
      <c r="ABG1" s="143" t="s">
        <v>2040</v>
      </c>
      <c r="ABH1" s="143" t="s">
        <v>2040</v>
      </c>
      <c r="ABI1" s="143" t="s">
        <v>2040</v>
      </c>
      <c r="ABJ1" s="143" t="s">
        <v>2040</v>
      </c>
      <c r="ABK1" s="143" t="s">
        <v>2040</v>
      </c>
      <c r="ABL1" s="143" t="s">
        <v>2040</v>
      </c>
      <c r="ABM1" s="143" t="s">
        <v>2040</v>
      </c>
      <c r="ABN1" s="143" t="s">
        <v>2040</v>
      </c>
      <c r="ABO1" s="143" t="s">
        <v>2040</v>
      </c>
      <c r="ABP1" s="143" t="s">
        <v>2040</v>
      </c>
      <c r="ABQ1" s="143" t="s">
        <v>2040</v>
      </c>
      <c r="ABR1" s="143" t="s">
        <v>2040</v>
      </c>
      <c r="ABS1" s="143" t="s">
        <v>2040</v>
      </c>
      <c r="ABT1" s="143" t="s">
        <v>2040</v>
      </c>
      <c r="ABU1" s="143" t="s">
        <v>2040</v>
      </c>
      <c r="ABV1" s="143" t="s">
        <v>2040</v>
      </c>
      <c r="ABW1" s="143" t="s">
        <v>2040</v>
      </c>
      <c r="ABX1" s="143" t="s">
        <v>2040</v>
      </c>
      <c r="ABY1" s="143" t="s">
        <v>2040</v>
      </c>
      <c r="ABZ1" s="143" t="s">
        <v>2040</v>
      </c>
      <c r="ACA1" s="143" t="s">
        <v>2040</v>
      </c>
      <c r="ACB1" s="143" t="s">
        <v>2040</v>
      </c>
      <c r="ACC1" s="143" t="s">
        <v>2040</v>
      </c>
      <c r="ACD1" s="143" t="s">
        <v>2040</v>
      </c>
      <c r="ACE1" s="143" t="s">
        <v>2040</v>
      </c>
      <c r="ACF1" s="143" t="s">
        <v>2040</v>
      </c>
      <c r="ACG1" s="143" t="s">
        <v>2040</v>
      </c>
      <c r="ACH1" s="143" t="s">
        <v>2040</v>
      </c>
      <c r="ACI1" s="143" t="s">
        <v>2040</v>
      </c>
      <c r="ACJ1" s="143" t="s">
        <v>2040</v>
      </c>
      <c r="ACK1" s="143" t="s">
        <v>2040</v>
      </c>
      <c r="ACL1" s="143" t="s">
        <v>2040</v>
      </c>
      <c r="ACM1" s="143" t="s">
        <v>2040</v>
      </c>
      <c r="ACN1" s="143" t="s">
        <v>2040</v>
      </c>
      <c r="ACO1" s="143" t="s">
        <v>2040</v>
      </c>
      <c r="ACP1" s="143" t="s">
        <v>2040</v>
      </c>
      <c r="ACQ1" s="143" t="s">
        <v>2040</v>
      </c>
      <c r="ACR1" s="143" t="s">
        <v>2040</v>
      </c>
      <c r="ACS1" s="143" t="s">
        <v>2040</v>
      </c>
      <c r="ACT1" s="143" t="s">
        <v>2040</v>
      </c>
      <c r="ACU1" s="143" t="s">
        <v>2040</v>
      </c>
      <c r="ACV1" s="143" t="s">
        <v>2040</v>
      </c>
      <c r="ACW1" s="143" t="s">
        <v>2040</v>
      </c>
      <c r="ACX1" s="143" t="s">
        <v>2040</v>
      </c>
      <c r="ACY1" s="143" t="s">
        <v>2040</v>
      </c>
      <c r="ACZ1" s="143" t="s">
        <v>2040</v>
      </c>
      <c r="ADA1" s="143" t="s">
        <v>2040</v>
      </c>
      <c r="ADB1" s="143" t="s">
        <v>2040</v>
      </c>
      <c r="ADC1" s="143" t="s">
        <v>2040</v>
      </c>
      <c r="ADD1" s="143" t="s">
        <v>2040</v>
      </c>
      <c r="ADE1" s="143" t="s">
        <v>2040</v>
      </c>
      <c r="ADF1" s="143" t="s">
        <v>2040</v>
      </c>
      <c r="ADG1" s="143" t="s">
        <v>2040</v>
      </c>
      <c r="ADH1" s="143" t="s">
        <v>2040</v>
      </c>
      <c r="ADI1" s="143" t="s">
        <v>2040</v>
      </c>
      <c r="ADJ1" s="143" t="s">
        <v>2040</v>
      </c>
      <c r="ADK1" s="143" t="s">
        <v>2040</v>
      </c>
      <c r="ADL1" s="143" t="s">
        <v>2040</v>
      </c>
      <c r="ADM1" s="143" t="s">
        <v>2040</v>
      </c>
      <c r="ADN1" s="143" t="s">
        <v>2040</v>
      </c>
      <c r="ADO1" s="143" t="s">
        <v>2040</v>
      </c>
      <c r="ADP1" s="143" t="s">
        <v>2040</v>
      </c>
      <c r="ADQ1" s="143" t="s">
        <v>2040</v>
      </c>
      <c r="ADR1" s="143" t="s">
        <v>2040</v>
      </c>
      <c r="ADS1" s="143" t="s">
        <v>2040</v>
      </c>
      <c r="ADT1" s="143" t="s">
        <v>2040</v>
      </c>
      <c r="ADU1" s="143" t="s">
        <v>2040</v>
      </c>
      <c r="ADV1" s="143" t="s">
        <v>2040</v>
      </c>
      <c r="ADW1" s="143" t="s">
        <v>2040</v>
      </c>
      <c r="ADX1" s="143" t="s">
        <v>2040</v>
      </c>
      <c r="ADY1" s="143" t="s">
        <v>2040</v>
      </c>
      <c r="ADZ1" s="143" t="s">
        <v>2040</v>
      </c>
      <c r="AEA1" s="143" t="s">
        <v>2040</v>
      </c>
      <c r="AEB1" s="143" t="s">
        <v>2040</v>
      </c>
      <c r="AEC1" s="143" t="s">
        <v>2040</v>
      </c>
      <c r="AED1" s="143" t="s">
        <v>2040</v>
      </c>
      <c r="AEE1" s="143" t="s">
        <v>2040</v>
      </c>
      <c r="AEF1" s="143" t="s">
        <v>2040</v>
      </c>
      <c r="AEG1" s="143" t="s">
        <v>2040</v>
      </c>
      <c r="AEH1" s="143" t="s">
        <v>2040</v>
      </c>
      <c r="AEI1" s="143" t="s">
        <v>2040</v>
      </c>
      <c r="AEJ1" s="143" t="s">
        <v>2040</v>
      </c>
      <c r="AEK1" s="143" t="s">
        <v>2040</v>
      </c>
      <c r="AEL1" s="143" t="s">
        <v>2040</v>
      </c>
      <c r="AEM1" s="143" t="s">
        <v>2040</v>
      </c>
      <c r="AEN1" s="143" t="s">
        <v>2040</v>
      </c>
      <c r="AEO1" s="143" t="s">
        <v>2040</v>
      </c>
      <c r="AEP1" s="143" t="s">
        <v>2040</v>
      </c>
      <c r="AEQ1" s="143" t="s">
        <v>2040</v>
      </c>
      <c r="AER1" s="143" t="s">
        <v>2040</v>
      </c>
      <c r="AES1" s="143" t="s">
        <v>2040</v>
      </c>
      <c r="AET1" s="143" t="s">
        <v>2040</v>
      </c>
      <c r="AEU1" s="143" t="s">
        <v>2040</v>
      </c>
      <c r="AEV1" s="143" t="s">
        <v>2040</v>
      </c>
      <c r="AEW1" s="143" t="s">
        <v>2040</v>
      </c>
      <c r="AEX1" s="143" t="s">
        <v>2040</v>
      </c>
      <c r="AEY1" s="143" t="s">
        <v>2040</v>
      </c>
      <c r="AEZ1" s="143" t="s">
        <v>2040</v>
      </c>
      <c r="AFA1" s="143" t="s">
        <v>2040</v>
      </c>
      <c r="AFB1" s="143" t="s">
        <v>2040</v>
      </c>
      <c r="AFC1" s="143" t="s">
        <v>2040</v>
      </c>
      <c r="AFD1" s="143" t="s">
        <v>2040</v>
      </c>
      <c r="AFE1" s="143" t="s">
        <v>2040</v>
      </c>
      <c r="AFF1" s="143" t="s">
        <v>2040</v>
      </c>
      <c r="AFG1" s="143" t="s">
        <v>2040</v>
      </c>
      <c r="AFH1" s="143" t="s">
        <v>2040</v>
      </c>
      <c r="AFI1" s="143" t="s">
        <v>2040</v>
      </c>
      <c r="AFJ1" s="143" t="s">
        <v>2040</v>
      </c>
      <c r="AFK1" s="143" t="s">
        <v>2040</v>
      </c>
      <c r="AFL1" s="143" t="s">
        <v>2040</v>
      </c>
      <c r="AFM1" s="143" t="s">
        <v>2040</v>
      </c>
      <c r="AFN1" s="143" t="s">
        <v>2040</v>
      </c>
      <c r="AFO1" s="143" t="s">
        <v>2040</v>
      </c>
      <c r="AFP1" s="143" t="s">
        <v>2040</v>
      </c>
      <c r="AFQ1" s="143" t="s">
        <v>2040</v>
      </c>
      <c r="AFR1" s="143" t="s">
        <v>2040</v>
      </c>
      <c r="AFS1" s="143" t="s">
        <v>2040</v>
      </c>
      <c r="AFT1" s="143" t="s">
        <v>2040</v>
      </c>
      <c r="AFU1" s="143" t="s">
        <v>2040</v>
      </c>
      <c r="AFV1" s="143" t="s">
        <v>2040</v>
      </c>
      <c r="AFW1" s="143" t="s">
        <v>2040</v>
      </c>
      <c r="AFX1" s="143" t="s">
        <v>2040</v>
      </c>
      <c r="AFY1" s="143" t="s">
        <v>2040</v>
      </c>
      <c r="AFZ1" s="143" t="s">
        <v>2040</v>
      </c>
      <c r="AGA1" s="143" t="s">
        <v>2040</v>
      </c>
      <c r="AGB1" s="143" t="s">
        <v>2040</v>
      </c>
      <c r="AGC1" s="143" t="s">
        <v>2040</v>
      </c>
      <c r="AGD1" s="143" t="s">
        <v>2040</v>
      </c>
      <c r="AGE1" s="143" t="s">
        <v>2040</v>
      </c>
      <c r="AGF1" s="143" t="s">
        <v>2040</v>
      </c>
      <c r="AGG1" s="143" t="s">
        <v>2040</v>
      </c>
      <c r="AGH1" s="143" t="s">
        <v>2040</v>
      </c>
      <c r="AGI1" s="143" t="s">
        <v>2040</v>
      </c>
      <c r="AGJ1" s="143" t="s">
        <v>2040</v>
      </c>
      <c r="AGK1" s="143" t="s">
        <v>2040</v>
      </c>
      <c r="AGL1" s="143" t="s">
        <v>2040</v>
      </c>
      <c r="AGM1" s="143" t="s">
        <v>2040</v>
      </c>
      <c r="AGN1" s="143" t="s">
        <v>2040</v>
      </c>
      <c r="AGO1" s="143" t="s">
        <v>2040</v>
      </c>
      <c r="AGP1" s="143" t="s">
        <v>2040</v>
      </c>
      <c r="AGQ1" s="143" t="s">
        <v>2040</v>
      </c>
      <c r="AGR1" s="143" t="s">
        <v>2040</v>
      </c>
      <c r="AGS1" s="143" t="s">
        <v>2040</v>
      </c>
      <c r="AGT1" s="143" t="s">
        <v>2040</v>
      </c>
      <c r="AGU1" s="143" t="s">
        <v>2040</v>
      </c>
      <c r="AGV1" s="143" t="s">
        <v>2040</v>
      </c>
      <c r="AGW1" s="143" t="s">
        <v>2040</v>
      </c>
      <c r="AGX1" s="143" t="s">
        <v>2040</v>
      </c>
      <c r="AGY1" s="143" t="s">
        <v>2040</v>
      </c>
      <c r="AGZ1" s="143" t="s">
        <v>2040</v>
      </c>
      <c r="AHA1" s="143" t="s">
        <v>2040</v>
      </c>
      <c r="AHB1" s="143" t="s">
        <v>2040</v>
      </c>
      <c r="AHC1" s="143" t="s">
        <v>2040</v>
      </c>
      <c r="AHD1" s="143" t="s">
        <v>2040</v>
      </c>
      <c r="AHE1" s="143" t="s">
        <v>2040</v>
      </c>
      <c r="AHF1" s="143" t="s">
        <v>2040</v>
      </c>
      <c r="AHG1" s="143" t="s">
        <v>2040</v>
      </c>
      <c r="AHH1" s="143" t="s">
        <v>2040</v>
      </c>
      <c r="AHI1" s="143" t="s">
        <v>2040</v>
      </c>
      <c r="AHJ1" s="143" t="s">
        <v>2040</v>
      </c>
      <c r="AHK1" s="143" t="s">
        <v>2040</v>
      </c>
      <c r="AHL1" s="143" t="s">
        <v>2040</v>
      </c>
      <c r="AHM1" s="143" t="s">
        <v>2040</v>
      </c>
      <c r="AHN1" s="143" t="s">
        <v>2040</v>
      </c>
      <c r="AHO1" s="143" t="s">
        <v>2040</v>
      </c>
      <c r="AHP1" s="143" t="s">
        <v>2040</v>
      </c>
      <c r="AHQ1" s="143" t="s">
        <v>2040</v>
      </c>
      <c r="AHR1" s="143" t="s">
        <v>2040</v>
      </c>
      <c r="AHS1" s="143" t="s">
        <v>2040</v>
      </c>
      <c r="AHT1" s="143" t="s">
        <v>2040</v>
      </c>
      <c r="AHU1" s="143" t="s">
        <v>2040</v>
      </c>
      <c r="AHV1" s="143" t="s">
        <v>2040</v>
      </c>
      <c r="AHW1" s="143" t="s">
        <v>2040</v>
      </c>
      <c r="AHX1" s="143" t="s">
        <v>2040</v>
      </c>
      <c r="AHY1" s="143" t="s">
        <v>2040</v>
      </c>
      <c r="AHZ1" s="143" t="s">
        <v>2040</v>
      </c>
      <c r="AIA1" s="143" t="s">
        <v>2040</v>
      </c>
      <c r="AIB1" s="143" t="s">
        <v>2040</v>
      </c>
      <c r="AIC1" s="143" t="s">
        <v>2040</v>
      </c>
      <c r="AID1" s="143" t="s">
        <v>2040</v>
      </c>
      <c r="AIE1" s="143" t="s">
        <v>2040</v>
      </c>
      <c r="AIF1" s="143" t="s">
        <v>2040</v>
      </c>
      <c r="AIG1" s="143" t="s">
        <v>2040</v>
      </c>
      <c r="AIH1" s="143" t="s">
        <v>2040</v>
      </c>
      <c r="AII1" s="143" t="s">
        <v>2040</v>
      </c>
      <c r="AIJ1" s="143" t="s">
        <v>2040</v>
      </c>
      <c r="AIK1" s="143" t="s">
        <v>2040</v>
      </c>
      <c r="AIL1" s="143" t="s">
        <v>2040</v>
      </c>
      <c r="AIM1" s="143" t="s">
        <v>2040</v>
      </c>
      <c r="AIN1" s="143" t="s">
        <v>2040</v>
      </c>
      <c r="AIO1" s="143" t="s">
        <v>2040</v>
      </c>
      <c r="AIP1" s="143" t="s">
        <v>2040</v>
      </c>
      <c r="AIQ1" s="143" t="s">
        <v>2040</v>
      </c>
      <c r="AIR1" s="143" t="s">
        <v>2040</v>
      </c>
      <c r="AIS1" s="143" t="s">
        <v>2040</v>
      </c>
      <c r="AIT1" s="143" t="s">
        <v>2040</v>
      </c>
      <c r="AIU1" s="143" t="s">
        <v>2040</v>
      </c>
      <c r="AIV1" s="143" t="s">
        <v>2040</v>
      </c>
      <c r="AIW1" s="143" t="s">
        <v>2040</v>
      </c>
      <c r="AIX1" s="143" t="s">
        <v>2040</v>
      </c>
      <c r="AIY1" s="143" t="s">
        <v>2040</v>
      </c>
      <c r="AIZ1" s="143" t="s">
        <v>2040</v>
      </c>
      <c r="AJA1" s="143" t="s">
        <v>2040</v>
      </c>
      <c r="AJB1" s="143" t="s">
        <v>2040</v>
      </c>
      <c r="AJC1" s="143" t="s">
        <v>2040</v>
      </c>
      <c r="AJD1" s="143" t="s">
        <v>2040</v>
      </c>
      <c r="AJE1" s="143" t="s">
        <v>2040</v>
      </c>
      <c r="AJF1" s="143" t="s">
        <v>2040</v>
      </c>
      <c r="AJG1" s="143" t="s">
        <v>2040</v>
      </c>
      <c r="AJH1" s="143" t="s">
        <v>2040</v>
      </c>
      <c r="AJI1" s="143" t="s">
        <v>2040</v>
      </c>
      <c r="AJJ1" s="143" t="s">
        <v>2040</v>
      </c>
      <c r="AJK1" s="143" t="s">
        <v>2040</v>
      </c>
      <c r="AJL1" s="143" t="s">
        <v>2040</v>
      </c>
      <c r="AJM1" s="143" t="s">
        <v>2040</v>
      </c>
      <c r="AJN1" s="143" t="s">
        <v>2040</v>
      </c>
      <c r="AJO1" s="143" t="s">
        <v>2040</v>
      </c>
      <c r="AJP1" s="143" t="s">
        <v>2040</v>
      </c>
      <c r="AJQ1" s="143" t="s">
        <v>2040</v>
      </c>
      <c r="AJR1" s="143" t="s">
        <v>2040</v>
      </c>
      <c r="AJS1" s="143" t="s">
        <v>2040</v>
      </c>
      <c r="AJT1" s="143" t="s">
        <v>2040</v>
      </c>
      <c r="AJU1" s="143" t="s">
        <v>2040</v>
      </c>
      <c r="AJV1" s="143" t="s">
        <v>2040</v>
      </c>
      <c r="AJW1" s="143" t="s">
        <v>2040</v>
      </c>
      <c r="AJX1" s="143" t="s">
        <v>2040</v>
      </c>
      <c r="AJY1" s="143" t="s">
        <v>2040</v>
      </c>
      <c r="AJZ1" s="143" t="s">
        <v>2040</v>
      </c>
      <c r="AKA1" s="143" t="s">
        <v>2040</v>
      </c>
      <c r="AKB1" s="143" t="s">
        <v>2040</v>
      </c>
      <c r="AKC1" s="143" t="s">
        <v>2040</v>
      </c>
      <c r="AKD1" s="143" t="s">
        <v>2040</v>
      </c>
      <c r="AKE1" s="143" t="s">
        <v>2040</v>
      </c>
      <c r="AKF1" s="143" t="s">
        <v>2040</v>
      </c>
      <c r="AKG1" s="143" t="s">
        <v>2040</v>
      </c>
      <c r="AKH1" s="143" t="s">
        <v>2040</v>
      </c>
      <c r="AKI1" s="143" t="s">
        <v>2040</v>
      </c>
      <c r="AKJ1" s="143" t="s">
        <v>2040</v>
      </c>
      <c r="AKK1" s="143" t="s">
        <v>2040</v>
      </c>
      <c r="AKL1" s="143" t="s">
        <v>2040</v>
      </c>
      <c r="AKM1" s="143" t="s">
        <v>2040</v>
      </c>
      <c r="AKN1" s="143" t="s">
        <v>2040</v>
      </c>
      <c r="AKO1" s="143" t="s">
        <v>2040</v>
      </c>
      <c r="AKP1" s="143" t="s">
        <v>2040</v>
      </c>
      <c r="AKQ1" s="143" t="s">
        <v>2040</v>
      </c>
      <c r="AKR1" s="143" t="s">
        <v>2040</v>
      </c>
      <c r="AKS1" s="143" t="s">
        <v>2040</v>
      </c>
      <c r="AKT1" s="143" t="s">
        <v>2040</v>
      </c>
      <c r="AKU1" s="143" t="s">
        <v>2040</v>
      </c>
      <c r="AKV1" s="143" t="s">
        <v>2040</v>
      </c>
      <c r="AKW1" s="143" t="s">
        <v>2040</v>
      </c>
      <c r="AKX1" s="143" t="s">
        <v>2040</v>
      </c>
      <c r="AKY1" s="143" t="s">
        <v>2040</v>
      </c>
      <c r="AKZ1" s="143" t="s">
        <v>2040</v>
      </c>
      <c r="ALA1" s="143" t="s">
        <v>2040</v>
      </c>
      <c r="ALB1" s="143" t="s">
        <v>2040</v>
      </c>
      <c r="ALC1" s="143" t="s">
        <v>2040</v>
      </c>
      <c r="ALD1" s="143" t="s">
        <v>2040</v>
      </c>
      <c r="ALE1" s="143" t="s">
        <v>2040</v>
      </c>
      <c r="ALF1" s="143" t="s">
        <v>2040</v>
      </c>
      <c r="ALG1" s="143" t="s">
        <v>2040</v>
      </c>
      <c r="ALH1" s="143" t="s">
        <v>2040</v>
      </c>
      <c r="ALI1" s="143" t="s">
        <v>2040</v>
      </c>
      <c r="ALJ1" s="143" t="s">
        <v>2040</v>
      </c>
      <c r="ALK1" s="143" t="s">
        <v>2040</v>
      </c>
      <c r="ALL1" s="143" t="s">
        <v>2040</v>
      </c>
      <c r="ALM1" s="143" t="s">
        <v>2040</v>
      </c>
      <c r="ALN1" s="143" t="s">
        <v>2040</v>
      </c>
      <c r="ALO1" s="143" t="s">
        <v>2040</v>
      </c>
      <c r="ALP1" s="143" t="s">
        <v>2040</v>
      </c>
      <c r="ALQ1" s="143" t="s">
        <v>2040</v>
      </c>
      <c r="ALR1" s="143" t="s">
        <v>2040</v>
      </c>
      <c r="ALS1" s="143" t="s">
        <v>2040</v>
      </c>
      <c r="ALT1" s="143" t="s">
        <v>2040</v>
      </c>
      <c r="ALU1" s="143" t="s">
        <v>2040</v>
      </c>
      <c r="ALV1" s="143" t="s">
        <v>2040</v>
      </c>
      <c r="ALW1" s="143" t="s">
        <v>2040</v>
      </c>
      <c r="ALX1" s="143" t="s">
        <v>2040</v>
      </c>
      <c r="ALY1" s="143" t="s">
        <v>2040</v>
      </c>
      <c r="ALZ1" s="143" t="s">
        <v>2040</v>
      </c>
      <c r="AMA1" s="143" t="s">
        <v>2040</v>
      </c>
      <c r="AMB1" s="143" t="s">
        <v>2040</v>
      </c>
      <c r="AMC1" s="143" t="s">
        <v>2040</v>
      </c>
      <c r="AMD1" s="143" t="s">
        <v>2040</v>
      </c>
      <c r="AME1" s="143" t="s">
        <v>2040</v>
      </c>
      <c r="AMF1" s="143" t="s">
        <v>2040</v>
      </c>
      <c r="AMG1" s="143" t="s">
        <v>2040</v>
      </c>
      <c r="AMH1" s="143" t="s">
        <v>2040</v>
      </c>
      <c r="AMI1" s="143" t="s">
        <v>2040</v>
      </c>
      <c r="AMJ1" s="143" t="s">
        <v>2040</v>
      </c>
      <c r="AMK1" s="143" t="s">
        <v>2040</v>
      </c>
      <c r="AML1" s="143" t="s">
        <v>2040</v>
      </c>
      <c r="AMM1" s="143" t="s">
        <v>2040</v>
      </c>
      <c r="AMN1" s="143" t="s">
        <v>2040</v>
      </c>
      <c r="AMO1" s="143" t="s">
        <v>2040</v>
      </c>
      <c r="AMP1" s="143" t="s">
        <v>2040</v>
      </c>
      <c r="AMQ1" s="143" t="s">
        <v>2040</v>
      </c>
      <c r="AMR1" s="143" t="s">
        <v>2040</v>
      </c>
      <c r="AMS1" s="143" t="s">
        <v>2040</v>
      </c>
      <c r="AMT1" s="143" t="s">
        <v>2040</v>
      </c>
      <c r="AMU1" s="143" t="s">
        <v>2040</v>
      </c>
      <c r="AMV1" s="143" t="s">
        <v>2040</v>
      </c>
      <c r="AMW1" s="143" t="s">
        <v>2040</v>
      </c>
      <c r="AMX1" s="143" t="s">
        <v>2040</v>
      </c>
      <c r="AMY1" s="143" t="s">
        <v>2040</v>
      </c>
      <c r="AMZ1" s="143" t="s">
        <v>2040</v>
      </c>
      <c r="ANA1" s="143" t="s">
        <v>2040</v>
      </c>
      <c r="ANB1" s="143" t="s">
        <v>2040</v>
      </c>
      <c r="ANC1" s="143" t="s">
        <v>2040</v>
      </c>
      <c r="AND1" s="143" t="s">
        <v>2040</v>
      </c>
      <c r="ANE1" s="143" t="s">
        <v>2040</v>
      </c>
      <c r="ANF1" s="143" t="s">
        <v>2040</v>
      </c>
      <c r="ANG1" s="143" t="s">
        <v>2040</v>
      </c>
      <c r="ANH1" s="143" t="s">
        <v>2040</v>
      </c>
      <c r="ANI1" s="143" t="s">
        <v>2040</v>
      </c>
      <c r="ANJ1" s="143" t="s">
        <v>2040</v>
      </c>
      <c r="ANK1" s="143" t="s">
        <v>2040</v>
      </c>
      <c r="ANL1" s="143" t="s">
        <v>2040</v>
      </c>
      <c r="ANM1" s="143" t="s">
        <v>2040</v>
      </c>
      <c r="ANN1" s="143" t="s">
        <v>2040</v>
      </c>
      <c r="ANO1" s="143" t="s">
        <v>2040</v>
      </c>
      <c r="ANP1" s="143" t="s">
        <v>2040</v>
      </c>
      <c r="ANQ1" s="143" t="s">
        <v>2040</v>
      </c>
      <c r="ANR1" s="143" t="s">
        <v>2040</v>
      </c>
      <c r="ANS1" s="143" t="s">
        <v>2040</v>
      </c>
      <c r="ANT1" s="143" t="s">
        <v>2040</v>
      </c>
      <c r="ANU1" s="143" t="s">
        <v>2040</v>
      </c>
      <c r="ANV1" s="143" t="s">
        <v>2040</v>
      </c>
      <c r="ANW1" s="143" t="s">
        <v>2040</v>
      </c>
      <c r="ANX1" s="143" t="s">
        <v>2040</v>
      </c>
      <c r="ANY1" s="143" t="s">
        <v>2040</v>
      </c>
      <c r="ANZ1" s="143" t="s">
        <v>2040</v>
      </c>
      <c r="AOA1" s="143" t="s">
        <v>2040</v>
      </c>
      <c r="AOB1" s="143" t="s">
        <v>2040</v>
      </c>
      <c r="AOC1" s="143" t="s">
        <v>2040</v>
      </c>
      <c r="AOD1" s="143" t="s">
        <v>2040</v>
      </c>
      <c r="AOE1" s="143" t="s">
        <v>2040</v>
      </c>
      <c r="AOF1" s="143" t="s">
        <v>2040</v>
      </c>
      <c r="AOG1" s="143" t="s">
        <v>2040</v>
      </c>
      <c r="AOH1" s="143" t="s">
        <v>2040</v>
      </c>
      <c r="AOI1" s="143" t="s">
        <v>2040</v>
      </c>
      <c r="AOJ1" s="143" t="s">
        <v>2040</v>
      </c>
      <c r="AOK1" s="143" t="s">
        <v>2040</v>
      </c>
      <c r="AOL1" s="143" t="s">
        <v>2040</v>
      </c>
      <c r="AOM1" s="143" t="s">
        <v>2040</v>
      </c>
      <c r="AON1" s="143" t="s">
        <v>2040</v>
      </c>
      <c r="AOO1" s="143" t="s">
        <v>2040</v>
      </c>
      <c r="AOP1" s="143" t="s">
        <v>2040</v>
      </c>
      <c r="AOQ1" s="143" t="s">
        <v>2040</v>
      </c>
      <c r="AOR1" s="143" t="s">
        <v>2040</v>
      </c>
      <c r="AOS1" s="143" t="s">
        <v>2040</v>
      </c>
      <c r="AOT1" s="143" t="s">
        <v>2040</v>
      </c>
      <c r="AOU1" s="143" t="s">
        <v>2040</v>
      </c>
      <c r="AOV1" s="143" t="s">
        <v>2040</v>
      </c>
      <c r="AOW1" s="143" t="s">
        <v>2040</v>
      </c>
      <c r="AOX1" s="143" t="s">
        <v>2040</v>
      </c>
      <c r="AOY1" s="143" t="s">
        <v>2040</v>
      </c>
      <c r="AOZ1" s="143" t="s">
        <v>2040</v>
      </c>
      <c r="APA1" s="143" t="s">
        <v>2040</v>
      </c>
      <c r="APB1" s="143" t="s">
        <v>2040</v>
      </c>
      <c r="APC1" s="143" t="s">
        <v>2040</v>
      </c>
      <c r="APD1" s="143" t="s">
        <v>2040</v>
      </c>
      <c r="APE1" s="143" t="s">
        <v>2040</v>
      </c>
      <c r="APF1" s="143" t="s">
        <v>2040</v>
      </c>
      <c r="APG1" s="143" t="s">
        <v>2040</v>
      </c>
      <c r="APH1" s="143" t="s">
        <v>2040</v>
      </c>
      <c r="API1" s="143" t="s">
        <v>2040</v>
      </c>
      <c r="APJ1" s="143" t="s">
        <v>2040</v>
      </c>
      <c r="APK1" s="143" t="s">
        <v>2040</v>
      </c>
      <c r="APL1" s="143" t="s">
        <v>2040</v>
      </c>
      <c r="APM1" s="143" t="s">
        <v>2040</v>
      </c>
      <c r="APN1" s="143" t="s">
        <v>2040</v>
      </c>
      <c r="APO1" s="143" t="s">
        <v>2040</v>
      </c>
      <c r="APP1" s="143" t="s">
        <v>2040</v>
      </c>
      <c r="APQ1" s="143" t="s">
        <v>2040</v>
      </c>
      <c r="APR1" s="143" t="s">
        <v>2040</v>
      </c>
      <c r="APS1" s="143" t="s">
        <v>2040</v>
      </c>
      <c r="APT1" s="143" t="s">
        <v>2040</v>
      </c>
      <c r="APU1" s="143" t="s">
        <v>2040</v>
      </c>
      <c r="APV1" s="143" t="s">
        <v>2040</v>
      </c>
      <c r="APW1" s="143" t="s">
        <v>2040</v>
      </c>
      <c r="APX1" s="143" t="s">
        <v>2040</v>
      </c>
      <c r="APY1" s="143" t="s">
        <v>2040</v>
      </c>
      <c r="APZ1" s="143" t="s">
        <v>2040</v>
      </c>
      <c r="AQA1" s="143" t="s">
        <v>2040</v>
      </c>
      <c r="AQB1" s="143" t="s">
        <v>2040</v>
      </c>
      <c r="AQC1" s="143" t="s">
        <v>2040</v>
      </c>
      <c r="AQD1" s="143" t="s">
        <v>2040</v>
      </c>
      <c r="AQE1" s="143" t="s">
        <v>2040</v>
      </c>
      <c r="AQF1" s="143" t="s">
        <v>2040</v>
      </c>
      <c r="AQG1" s="143" t="s">
        <v>2040</v>
      </c>
      <c r="AQH1" s="143" t="s">
        <v>2040</v>
      </c>
      <c r="AQI1" s="143" t="s">
        <v>2040</v>
      </c>
      <c r="AQJ1" s="143" t="s">
        <v>2040</v>
      </c>
      <c r="AQK1" s="143" t="s">
        <v>2040</v>
      </c>
      <c r="AQL1" s="143" t="s">
        <v>2040</v>
      </c>
      <c r="AQM1" s="143" t="s">
        <v>2040</v>
      </c>
      <c r="AQN1" s="143" t="s">
        <v>2040</v>
      </c>
      <c r="AQO1" s="143" t="s">
        <v>2040</v>
      </c>
      <c r="AQP1" s="143" t="s">
        <v>2040</v>
      </c>
      <c r="AQQ1" s="143" t="s">
        <v>2040</v>
      </c>
      <c r="AQR1" s="143" t="s">
        <v>2040</v>
      </c>
      <c r="AQS1" s="143" t="s">
        <v>2040</v>
      </c>
      <c r="AQT1" s="143" t="s">
        <v>2040</v>
      </c>
      <c r="AQU1" s="143" t="s">
        <v>2040</v>
      </c>
      <c r="AQV1" s="143" t="s">
        <v>2040</v>
      </c>
      <c r="AQW1" s="143" t="s">
        <v>2040</v>
      </c>
      <c r="AQX1" s="143" t="s">
        <v>2040</v>
      </c>
      <c r="AQY1" s="143" t="s">
        <v>2040</v>
      </c>
      <c r="AQZ1" s="143" t="s">
        <v>2040</v>
      </c>
      <c r="ARA1" s="143" t="s">
        <v>2040</v>
      </c>
      <c r="ARB1" s="143" t="s">
        <v>2040</v>
      </c>
      <c r="ARC1" s="143" t="s">
        <v>2040</v>
      </c>
      <c r="ARD1" s="143" t="s">
        <v>2040</v>
      </c>
      <c r="ARE1" s="143" t="s">
        <v>2040</v>
      </c>
      <c r="ARF1" s="143" t="s">
        <v>2040</v>
      </c>
      <c r="ARG1" s="143" t="s">
        <v>2040</v>
      </c>
      <c r="ARH1" s="143" t="s">
        <v>2040</v>
      </c>
      <c r="ARI1" s="143" t="s">
        <v>2040</v>
      </c>
      <c r="ARJ1" s="143" t="s">
        <v>2040</v>
      </c>
      <c r="ARK1" s="143" t="s">
        <v>2040</v>
      </c>
      <c r="ARL1" s="143" t="s">
        <v>2040</v>
      </c>
      <c r="ARM1" s="143" t="s">
        <v>2040</v>
      </c>
      <c r="ARN1" s="143" t="s">
        <v>2040</v>
      </c>
      <c r="ARO1" s="143" t="s">
        <v>2040</v>
      </c>
      <c r="ARP1" s="143" t="s">
        <v>2040</v>
      </c>
      <c r="ARQ1" s="143" t="s">
        <v>2040</v>
      </c>
      <c r="ARR1" s="143" t="s">
        <v>2040</v>
      </c>
      <c r="ARS1" s="143" t="s">
        <v>2040</v>
      </c>
      <c r="ART1" s="143" t="s">
        <v>2040</v>
      </c>
      <c r="ARU1" s="143" t="s">
        <v>2040</v>
      </c>
      <c r="ARV1" s="143" t="s">
        <v>2040</v>
      </c>
      <c r="ARW1" s="143" t="s">
        <v>2040</v>
      </c>
      <c r="ARX1" s="143" t="s">
        <v>2040</v>
      </c>
      <c r="ARY1" s="143" t="s">
        <v>2040</v>
      </c>
      <c r="ARZ1" s="143" t="s">
        <v>2040</v>
      </c>
      <c r="ASA1" s="143" t="s">
        <v>2040</v>
      </c>
      <c r="ASB1" s="143" t="s">
        <v>2040</v>
      </c>
      <c r="ASC1" s="143" t="s">
        <v>2040</v>
      </c>
      <c r="ASD1" s="143" t="s">
        <v>2040</v>
      </c>
      <c r="ASE1" s="143" t="s">
        <v>2040</v>
      </c>
      <c r="ASF1" s="143" t="s">
        <v>2040</v>
      </c>
      <c r="ASG1" s="143" t="s">
        <v>2040</v>
      </c>
      <c r="ASH1" s="143" t="s">
        <v>2040</v>
      </c>
      <c r="ASI1" s="143" t="s">
        <v>2040</v>
      </c>
      <c r="ASJ1" s="143" t="s">
        <v>2040</v>
      </c>
      <c r="ASK1" s="143" t="s">
        <v>2040</v>
      </c>
      <c r="ASL1" s="143" t="s">
        <v>2040</v>
      </c>
      <c r="ASM1" s="143" t="s">
        <v>2040</v>
      </c>
      <c r="ASN1" s="143" t="s">
        <v>2040</v>
      </c>
      <c r="ASO1" s="143" t="s">
        <v>2040</v>
      </c>
      <c r="ASP1" s="143" t="s">
        <v>2040</v>
      </c>
      <c r="ASQ1" s="143" t="s">
        <v>2040</v>
      </c>
      <c r="ASR1" s="143" t="s">
        <v>2040</v>
      </c>
      <c r="ASS1" s="143" t="s">
        <v>2040</v>
      </c>
      <c r="AST1" s="143" t="s">
        <v>2040</v>
      </c>
      <c r="ASU1" s="143" t="s">
        <v>2040</v>
      </c>
      <c r="ASV1" s="143" t="s">
        <v>2040</v>
      </c>
      <c r="ASW1" s="143" t="s">
        <v>2040</v>
      </c>
      <c r="ASX1" s="143" t="s">
        <v>2040</v>
      </c>
      <c r="ASY1" s="143" t="s">
        <v>2040</v>
      </c>
      <c r="ASZ1" s="143" t="s">
        <v>2040</v>
      </c>
      <c r="ATA1" s="143" t="s">
        <v>2040</v>
      </c>
      <c r="ATB1" s="143" t="s">
        <v>2040</v>
      </c>
      <c r="ATC1" s="143" t="s">
        <v>2040</v>
      </c>
      <c r="ATD1" s="143" t="s">
        <v>2040</v>
      </c>
      <c r="ATE1" s="143" t="s">
        <v>2040</v>
      </c>
      <c r="ATF1" s="143" t="s">
        <v>2040</v>
      </c>
      <c r="ATG1" s="143" t="s">
        <v>2040</v>
      </c>
      <c r="ATH1" s="143" t="s">
        <v>2040</v>
      </c>
      <c r="ATI1" s="143" t="s">
        <v>2040</v>
      </c>
      <c r="ATJ1" s="143" t="s">
        <v>2040</v>
      </c>
      <c r="ATK1" s="143" t="s">
        <v>2040</v>
      </c>
      <c r="ATL1" s="143" t="s">
        <v>2040</v>
      </c>
      <c r="ATM1" s="143" t="s">
        <v>2040</v>
      </c>
      <c r="ATN1" s="143" t="s">
        <v>2040</v>
      </c>
      <c r="ATO1" s="143" t="s">
        <v>2040</v>
      </c>
      <c r="ATP1" s="143" t="s">
        <v>2040</v>
      </c>
      <c r="ATQ1" s="143" t="s">
        <v>2040</v>
      </c>
      <c r="ATR1" s="143" t="s">
        <v>2040</v>
      </c>
      <c r="ATS1" s="143" t="s">
        <v>2040</v>
      </c>
      <c r="ATT1" s="143" t="s">
        <v>2040</v>
      </c>
      <c r="ATU1" s="143" t="s">
        <v>2040</v>
      </c>
      <c r="ATV1" s="143" t="s">
        <v>2040</v>
      </c>
      <c r="ATW1" s="143" t="s">
        <v>2040</v>
      </c>
      <c r="ATX1" s="143" t="s">
        <v>2040</v>
      </c>
      <c r="ATY1" s="143" t="s">
        <v>2040</v>
      </c>
      <c r="ATZ1" s="143" t="s">
        <v>2040</v>
      </c>
      <c r="AUA1" s="143" t="s">
        <v>2040</v>
      </c>
      <c r="AUB1" s="143" t="s">
        <v>2040</v>
      </c>
      <c r="AUC1" s="143" t="s">
        <v>2040</v>
      </c>
      <c r="AUD1" s="143" t="s">
        <v>2040</v>
      </c>
      <c r="AUE1" s="143" t="s">
        <v>2040</v>
      </c>
      <c r="AUF1" s="143" t="s">
        <v>2040</v>
      </c>
      <c r="AUG1" s="143" t="s">
        <v>2040</v>
      </c>
      <c r="AUH1" s="143" t="s">
        <v>2040</v>
      </c>
      <c r="AUI1" s="143" t="s">
        <v>2040</v>
      </c>
      <c r="AUJ1" s="143" t="s">
        <v>2040</v>
      </c>
      <c r="AUK1" s="143" t="s">
        <v>2040</v>
      </c>
      <c r="AUL1" s="143" t="s">
        <v>2040</v>
      </c>
      <c r="AUM1" s="143" t="s">
        <v>2040</v>
      </c>
      <c r="AUN1" s="143" t="s">
        <v>2040</v>
      </c>
      <c r="AUO1" s="143" t="s">
        <v>2040</v>
      </c>
      <c r="AUP1" s="143" t="s">
        <v>2040</v>
      </c>
      <c r="AUQ1" s="143" t="s">
        <v>2040</v>
      </c>
      <c r="AUR1" s="143" t="s">
        <v>2040</v>
      </c>
      <c r="AUS1" s="143" t="s">
        <v>2040</v>
      </c>
      <c r="AUT1" s="143" t="s">
        <v>2040</v>
      </c>
      <c r="AUU1" s="143" t="s">
        <v>2040</v>
      </c>
      <c r="AUV1" s="143" t="s">
        <v>2040</v>
      </c>
      <c r="AUW1" s="143" t="s">
        <v>2040</v>
      </c>
      <c r="AUX1" s="143" t="s">
        <v>2040</v>
      </c>
      <c r="AUY1" s="143" t="s">
        <v>2040</v>
      </c>
      <c r="AUZ1" s="143" t="s">
        <v>2040</v>
      </c>
      <c r="AVA1" s="143" t="s">
        <v>2040</v>
      </c>
      <c r="AVB1" s="143" t="s">
        <v>2040</v>
      </c>
      <c r="AVC1" s="143" t="s">
        <v>2040</v>
      </c>
      <c r="AVD1" s="143" t="s">
        <v>2040</v>
      </c>
      <c r="AVE1" s="143" t="s">
        <v>2040</v>
      </c>
      <c r="AVF1" s="143" t="s">
        <v>2040</v>
      </c>
      <c r="AVG1" s="143" t="s">
        <v>2040</v>
      </c>
      <c r="AVH1" s="143" t="s">
        <v>2040</v>
      </c>
      <c r="AVI1" s="143" t="s">
        <v>2040</v>
      </c>
      <c r="AVJ1" s="143" t="s">
        <v>2040</v>
      </c>
      <c r="AVK1" s="143" t="s">
        <v>2040</v>
      </c>
      <c r="AVL1" s="143" t="s">
        <v>2040</v>
      </c>
      <c r="AVM1" s="143" t="s">
        <v>2040</v>
      </c>
      <c r="AVN1" s="143" t="s">
        <v>2040</v>
      </c>
      <c r="AVO1" s="143" t="s">
        <v>2040</v>
      </c>
      <c r="AVP1" s="143" t="s">
        <v>2040</v>
      </c>
      <c r="AVQ1" s="143" t="s">
        <v>2040</v>
      </c>
      <c r="AVR1" s="143" t="s">
        <v>2040</v>
      </c>
      <c r="AVS1" s="143" t="s">
        <v>2040</v>
      </c>
      <c r="AVT1" s="143" t="s">
        <v>2040</v>
      </c>
      <c r="AVU1" s="143" t="s">
        <v>2040</v>
      </c>
      <c r="AVV1" s="143" t="s">
        <v>2040</v>
      </c>
      <c r="AVW1" s="143" t="s">
        <v>2040</v>
      </c>
      <c r="AVX1" s="143" t="s">
        <v>2040</v>
      </c>
      <c r="AVY1" s="143" t="s">
        <v>2040</v>
      </c>
      <c r="AVZ1" s="143" t="s">
        <v>2040</v>
      </c>
      <c r="AWA1" s="143" t="s">
        <v>2040</v>
      </c>
      <c r="AWB1" s="143" t="s">
        <v>2040</v>
      </c>
      <c r="AWC1" s="143" t="s">
        <v>2040</v>
      </c>
      <c r="AWD1" s="143" t="s">
        <v>2040</v>
      </c>
      <c r="AWE1" s="143" t="s">
        <v>2040</v>
      </c>
      <c r="AWF1" s="143" t="s">
        <v>2040</v>
      </c>
      <c r="AWG1" s="143" t="s">
        <v>2040</v>
      </c>
      <c r="AWH1" s="143" t="s">
        <v>2040</v>
      </c>
      <c r="AWI1" s="143" t="s">
        <v>2040</v>
      </c>
      <c r="AWJ1" s="143" t="s">
        <v>2040</v>
      </c>
      <c r="AWK1" s="143" t="s">
        <v>2040</v>
      </c>
      <c r="AWL1" s="143" t="s">
        <v>2040</v>
      </c>
      <c r="AWM1" s="143" t="s">
        <v>2040</v>
      </c>
      <c r="AWN1" s="143" t="s">
        <v>2040</v>
      </c>
      <c r="AWO1" s="143" t="s">
        <v>2040</v>
      </c>
      <c r="AWP1" s="143" t="s">
        <v>2040</v>
      </c>
      <c r="AWQ1" s="143" t="s">
        <v>2040</v>
      </c>
      <c r="AWR1" s="143" t="s">
        <v>2040</v>
      </c>
      <c r="AWS1" s="143" t="s">
        <v>2040</v>
      </c>
      <c r="AWT1" s="143" t="s">
        <v>2040</v>
      </c>
      <c r="AWU1" s="143" t="s">
        <v>2040</v>
      </c>
      <c r="AWV1" s="143" t="s">
        <v>2040</v>
      </c>
      <c r="AWW1" s="143" t="s">
        <v>2040</v>
      </c>
      <c r="AWX1" s="143" t="s">
        <v>2040</v>
      </c>
      <c r="AWY1" s="143" t="s">
        <v>2040</v>
      </c>
      <c r="AWZ1" s="143" t="s">
        <v>2040</v>
      </c>
      <c r="AXA1" s="143" t="s">
        <v>2040</v>
      </c>
      <c r="AXB1" s="143" t="s">
        <v>2040</v>
      </c>
      <c r="AXC1" s="143" t="s">
        <v>2040</v>
      </c>
      <c r="AXD1" s="143" t="s">
        <v>2040</v>
      </c>
      <c r="AXE1" s="143" t="s">
        <v>2040</v>
      </c>
      <c r="AXF1" s="143" t="s">
        <v>2040</v>
      </c>
      <c r="AXG1" s="143" t="s">
        <v>2040</v>
      </c>
      <c r="AXH1" s="143" t="s">
        <v>2040</v>
      </c>
      <c r="AXI1" s="143" t="s">
        <v>2040</v>
      </c>
      <c r="AXJ1" s="143" t="s">
        <v>2040</v>
      </c>
      <c r="AXK1" s="143" t="s">
        <v>2040</v>
      </c>
      <c r="AXL1" s="143" t="s">
        <v>2040</v>
      </c>
      <c r="AXM1" s="143" t="s">
        <v>2040</v>
      </c>
      <c r="AXN1" s="143" t="s">
        <v>2040</v>
      </c>
      <c r="AXO1" s="143" t="s">
        <v>2040</v>
      </c>
      <c r="AXP1" s="143" t="s">
        <v>2040</v>
      </c>
      <c r="AXQ1" s="143" t="s">
        <v>2040</v>
      </c>
      <c r="AXR1" s="143" t="s">
        <v>2040</v>
      </c>
      <c r="AXS1" s="143" t="s">
        <v>2040</v>
      </c>
      <c r="AXT1" s="143" t="s">
        <v>2040</v>
      </c>
      <c r="AXU1" s="143" t="s">
        <v>2040</v>
      </c>
      <c r="AXV1" s="143" t="s">
        <v>2040</v>
      </c>
      <c r="AXW1" s="143" t="s">
        <v>2040</v>
      </c>
      <c r="AXX1" s="143" t="s">
        <v>2040</v>
      </c>
      <c r="AXY1" s="143" t="s">
        <v>2040</v>
      </c>
      <c r="AXZ1" s="143" t="s">
        <v>2040</v>
      </c>
      <c r="AYA1" s="143" t="s">
        <v>2040</v>
      </c>
      <c r="AYB1" s="143" t="s">
        <v>2040</v>
      </c>
      <c r="AYC1" s="143" t="s">
        <v>2040</v>
      </c>
      <c r="AYD1" s="143" t="s">
        <v>2040</v>
      </c>
      <c r="AYE1" s="143" t="s">
        <v>2040</v>
      </c>
      <c r="AYF1" s="143" t="s">
        <v>2040</v>
      </c>
      <c r="AYG1" s="143" t="s">
        <v>2040</v>
      </c>
      <c r="AYH1" s="143" t="s">
        <v>2040</v>
      </c>
      <c r="AYI1" s="143" t="s">
        <v>2040</v>
      </c>
      <c r="AYJ1" s="143" t="s">
        <v>2040</v>
      </c>
      <c r="AYK1" s="143" t="s">
        <v>2040</v>
      </c>
      <c r="AYL1" s="143" t="s">
        <v>2040</v>
      </c>
      <c r="AYM1" s="143" t="s">
        <v>2040</v>
      </c>
      <c r="AYN1" s="143" t="s">
        <v>2040</v>
      </c>
      <c r="AYO1" s="143" t="s">
        <v>2040</v>
      </c>
      <c r="AYP1" s="143" t="s">
        <v>2040</v>
      </c>
      <c r="AYQ1" s="143" t="s">
        <v>2040</v>
      </c>
      <c r="AYR1" s="143" t="s">
        <v>2040</v>
      </c>
      <c r="AYS1" s="143" t="s">
        <v>2040</v>
      </c>
      <c r="AYT1" s="143" t="s">
        <v>2040</v>
      </c>
      <c r="AYU1" s="143" t="s">
        <v>2040</v>
      </c>
      <c r="AYV1" s="143" t="s">
        <v>2040</v>
      </c>
      <c r="AYW1" s="143" t="s">
        <v>2040</v>
      </c>
      <c r="AYX1" s="143" t="s">
        <v>2040</v>
      </c>
      <c r="AYY1" s="143" t="s">
        <v>2040</v>
      </c>
      <c r="AYZ1" s="143" t="s">
        <v>2040</v>
      </c>
      <c r="AZA1" s="143" t="s">
        <v>2040</v>
      </c>
      <c r="AZB1" s="143" t="s">
        <v>2040</v>
      </c>
      <c r="AZC1" s="143" t="s">
        <v>2040</v>
      </c>
      <c r="AZD1" s="143" t="s">
        <v>2040</v>
      </c>
      <c r="AZE1" s="143" t="s">
        <v>2040</v>
      </c>
      <c r="AZF1" s="143" t="s">
        <v>2040</v>
      </c>
      <c r="AZG1" s="143" t="s">
        <v>2040</v>
      </c>
      <c r="AZH1" s="143" t="s">
        <v>2040</v>
      </c>
      <c r="AZI1" s="143" t="s">
        <v>2040</v>
      </c>
      <c r="AZJ1" s="143" t="s">
        <v>2040</v>
      </c>
      <c r="AZK1" s="143" t="s">
        <v>2040</v>
      </c>
      <c r="AZL1" s="143" t="s">
        <v>2040</v>
      </c>
      <c r="AZM1" s="143" t="s">
        <v>2040</v>
      </c>
      <c r="AZN1" s="143" t="s">
        <v>2040</v>
      </c>
      <c r="AZO1" s="143" t="s">
        <v>2040</v>
      </c>
      <c r="AZP1" s="143" t="s">
        <v>2040</v>
      </c>
      <c r="AZQ1" s="143" t="s">
        <v>2040</v>
      </c>
      <c r="AZR1" s="143" t="s">
        <v>2040</v>
      </c>
      <c r="AZS1" s="143" t="s">
        <v>2040</v>
      </c>
      <c r="AZT1" s="143" t="s">
        <v>2040</v>
      </c>
      <c r="AZU1" s="143" t="s">
        <v>2040</v>
      </c>
      <c r="AZV1" s="143" t="s">
        <v>2040</v>
      </c>
      <c r="AZW1" s="143" t="s">
        <v>2040</v>
      </c>
      <c r="AZX1" s="143" t="s">
        <v>2040</v>
      </c>
      <c r="AZY1" s="143" t="s">
        <v>2040</v>
      </c>
      <c r="AZZ1" s="143" t="s">
        <v>2040</v>
      </c>
      <c r="BAA1" s="143" t="s">
        <v>2040</v>
      </c>
      <c r="BAB1" s="143" t="s">
        <v>2040</v>
      </c>
      <c r="BAC1" s="143" t="s">
        <v>2040</v>
      </c>
      <c r="BAD1" s="143" t="s">
        <v>2040</v>
      </c>
      <c r="BAE1" s="143" t="s">
        <v>2040</v>
      </c>
      <c r="BAF1" s="143" t="s">
        <v>2040</v>
      </c>
      <c r="BAG1" s="143" t="s">
        <v>2040</v>
      </c>
      <c r="BAH1" s="143" t="s">
        <v>2040</v>
      </c>
      <c r="BAI1" s="143" t="s">
        <v>2040</v>
      </c>
      <c r="BAJ1" s="143" t="s">
        <v>2040</v>
      </c>
      <c r="BAK1" s="143" t="s">
        <v>2040</v>
      </c>
      <c r="BAL1" s="143" t="s">
        <v>2040</v>
      </c>
      <c r="BAM1" s="143" t="s">
        <v>2040</v>
      </c>
      <c r="BAN1" s="143" t="s">
        <v>2040</v>
      </c>
      <c r="BAO1" s="143" t="s">
        <v>2040</v>
      </c>
      <c r="BAP1" s="143" t="s">
        <v>2040</v>
      </c>
      <c r="BAQ1" s="143" t="s">
        <v>2040</v>
      </c>
      <c r="BAR1" s="143" t="s">
        <v>2040</v>
      </c>
      <c r="BAS1" s="143" t="s">
        <v>2040</v>
      </c>
      <c r="BAT1" s="143" t="s">
        <v>2040</v>
      </c>
      <c r="BAU1" s="143" t="s">
        <v>2040</v>
      </c>
      <c r="BAV1" s="143" t="s">
        <v>2040</v>
      </c>
      <c r="BAW1" s="143" t="s">
        <v>2040</v>
      </c>
      <c r="BAX1" s="143" t="s">
        <v>2040</v>
      </c>
      <c r="BAY1" s="143" t="s">
        <v>2040</v>
      </c>
      <c r="BAZ1" s="143" t="s">
        <v>2040</v>
      </c>
      <c r="BBA1" s="143" t="s">
        <v>2040</v>
      </c>
      <c r="BBB1" s="143" t="s">
        <v>2040</v>
      </c>
      <c r="BBC1" s="143" t="s">
        <v>2040</v>
      </c>
      <c r="BBD1" s="143" t="s">
        <v>2040</v>
      </c>
      <c r="BBE1" s="143" t="s">
        <v>2040</v>
      </c>
      <c r="BBF1" s="143" t="s">
        <v>2040</v>
      </c>
      <c r="BBG1" s="143" t="s">
        <v>2040</v>
      </c>
      <c r="BBH1" s="143" t="s">
        <v>2040</v>
      </c>
      <c r="BBI1" s="143" t="s">
        <v>2040</v>
      </c>
      <c r="BBJ1" s="143" t="s">
        <v>2040</v>
      </c>
      <c r="BBK1" s="143" t="s">
        <v>2040</v>
      </c>
      <c r="BBL1" s="143" t="s">
        <v>2040</v>
      </c>
      <c r="BBM1" s="143" t="s">
        <v>2040</v>
      </c>
      <c r="BBN1" s="143" t="s">
        <v>2040</v>
      </c>
      <c r="BBO1" s="143" t="s">
        <v>2040</v>
      </c>
      <c r="BBP1" s="143" t="s">
        <v>2040</v>
      </c>
      <c r="BBQ1" s="143" t="s">
        <v>2040</v>
      </c>
      <c r="BBR1" s="143" t="s">
        <v>2040</v>
      </c>
      <c r="BBS1" s="143" t="s">
        <v>2040</v>
      </c>
      <c r="BBT1" s="143" t="s">
        <v>2040</v>
      </c>
      <c r="BBU1" s="143" t="s">
        <v>2040</v>
      </c>
      <c r="BBV1" s="143" t="s">
        <v>2040</v>
      </c>
      <c r="BBW1" s="143" t="s">
        <v>2040</v>
      </c>
      <c r="BBX1" s="143" t="s">
        <v>2040</v>
      </c>
      <c r="BBY1" s="143" t="s">
        <v>2040</v>
      </c>
      <c r="BBZ1" s="143" t="s">
        <v>2040</v>
      </c>
      <c r="BCA1" s="143" t="s">
        <v>2040</v>
      </c>
      <c r="BCB1" s="143" t="s">
        <v>2040</v>
      </c>
      <c r="BCC1" s="143" t="s">
        <v>2040</v>
      </c>
      <c r="BCD1" s="143" t="s">
        <v>2040</v>
      </c>
      <c r="BCE1" s="143" t="s">
        <v>2040</v>
      </c>
      <c r="BCF1" s="143" t="s">
        <v>2040</v>
      </c>
      <c r="BCG1" s="143" t="s">
        <v>2040</v>
      </c>
      <c r="BCH1" s="143" t="s">
        <v>2040</v>
      </c>
      <c r="BCI1" s="143" t="s">
        <v>2040</v>
      </c>
      <c r="BCJ1" s="143" t="s">
        <v>2040</v>
      </c>
      <c r="BCK1" s="143" t="s">
        <v>2040</v>
      </c>
      <c r="BCL1" s="143" t="s">
        <v>2040</v>
      </c>
      <c r="BCM1" s="143" t="s">
        <v>2040</v>
      </c>
      <c r="BCN1" s="143" t="s">
        <v>2040</v>
      </c>
      <c r="BCO1" s="143" t="s">
        <v>2040</v>
      </c>
      <c r="BCP1" s="143" t="s">
        <v>2040</v>
      </c>
      <c r="BCQ1" s="143" t="s">
        <v>2040</v>
      </c>
      <c r="BCR1" s="143" t="s">
        <v>2040</v>
      </c>
      <c r="BCS1" s="143" t="s">
        <v>2040</v>
      </c>
      <c r="BCT1" s="143" t="s">
        <v>2040</v>
      </c>
      <c r="BCU1" s="143" t="s">
        <v>2040</v>
      </c>
      <c r="BCV1" s="143" t="s">
        <v>2040</v>
      </c>
      <c r="BCW1" s="143" t="s">
        <v>2040</v>
      </c>
      <c r="BCX1" s="143" t="s">
        <v>2040</v>
      </c>
      <c r="BCY1" s="143" t="s">
        <v>2040</v>
      </c>
      <c r="BCZ1" s="143" t="s">
        <v>2040</v>
      </c>
      <c r="BDA1" s="143" t="s">
        <v>2040</v>
      </c>
      <c r="BDB1" s="143" t="s">
        <v>2040</v>
      </c>
      <c r="BDC1" s="143" t="s">
        <v>2040</v>
      </c>
      <c r="BDD1" s="143" t="s">
        <v>2040</v>
      </c>
      <c r="BDE1" s="143" t="s">
        <v>2040</v>
      </c>
      <c r="BDF1" s="143" t="s">
        <v>2040</v>
      </c>
      <c r="BDG1" s="143" t="s">
        <v>2040</v>
      </c>
      <c r="BDH1" s="143" t="s">
        <v>2040</v>
      </c>
      <c r="BDI1" s="143" t="s">
        <v>2040</v>
      </c>
      <c r="BDJ1" s="143" t="s">
        <v>2040</v>
      </c>
      <c r="BDK1" s="143" t="s">
        <v>2040</v>
      </c>
      <c r="BDL1" s="143" t="s">
        <v>2040</v>
      </c>
      <c r="BDM1" s="143" t="s">
        <v>2040</v>
      </c>
      <c r="BDN1" s="143" t="s">
        <v>2040</v>
      </c>
      <c r="BDO1" s="143" t="s">
        <v>2040</v>
      </c>
      <c r="BDP1" s="143" t="s">
        <v>2040</v>
      </c>
      <c r="BDQ1" s="143" t="s">
        <v>2040</v>
      </c>
      <c r="BDR1" s="143" t="s">
        <v>2040</v>
      </c>
      <c r="BDS1" s="143" t="s">
        <v>2040</v>
      </c>
      <c r="BDT1" s="143" t="s">
        <v>2040</v>
      </c>
      <c r="BDU1" s="143" t="s">
        <v>2040</v>
      </c>
      <c r="BDV1" s="143" t="s">
        <v>2040</v>
      </c>
      <c r="BDW1" s="143" t="s">
        <v>2040</v>
      </c>
      <c r="BDX1" s="143" t="s">
        <v>2040</v>
      </c>
      <c r="BDY1" s="143" t="s">
        <v>2040</v>
      </c>
      <c r="BDZ1" s="143" t="s">
        <v>2040</v>
      </c>
      <c r="BEA1" s="143" t="s">
        <v>2040</v>
      </c>
      <c r="BEB1" s="143" t="s">
        <v>2040</v>
      </c>
      <c r="BEC1" s="143" t="s">
        <v>2040</v>
      </c>
      <c r="BED1" s="143" t="s">
        <v>2040</v>
      </c>
      <c r="BEE1" s="143" t="s">
        <v>2040</v>
      </c>
      <c r="BEF1" s="143" t="s">
        <v>2040</v>
      </c>
      <c r="BEG1" s="143" t="s">
        <v>2040</v>
      </c>
      <c r="BEH1" s="143" t="s">
        <v>2040</v>
      </c>
      <c r="BEI1" s="143" t="s">
        <v>2040</v>
      </c>
      <c r="BEJ1" s="143" t="s">
        <v>2040</v>
      </c>
      <c r="BEK1" s="143" t="s">
        <v>2040</v>
      </c>
      <c r="BEL1" s="143" t="s">
        <v>2040</v>
      </c>
      <c r="BEM1" s="143" t="s">
        <v>2040</v>
      </c>
      <c r="BEN1" s="143" t="s">
        <v>2040</v>
      </c>
      <c r="BEO1" s="143" t="s">
        <v>2040</v>
      </c>
      <c r="BEP1" s="143" t="s">
        <v>2040</v>
      </c>
      <c r="BEQ1" s="143" t="s">
        <v>2040</v>
      </c>
      <c r="BER1" s="143" t="s">
        <v>2040</v>
      </c>
      <c r="BES1" s="143" t="s">
        <v>2040</v>
      </c>
      <c r="BET1" s="143" t="s">
        <v>2040</v>
      </c>
      <c r="BEU1" s="143" t="s">
        <v>2040</v>
      </c>
      <c r="BEV1" s="143" t="s">
        <v>2040</v>
      </c>
      <c r="BEW1" s="143" t="s">
        <v>2040</v>
      </c>
      <c r="BEX1" s="143" t="s">
        <v>2040</v>
      </c>
      <c r="BEY1" s="143" t="s">
        <v>2040</v>
      </c>
      <c r="BEZ1" s="143" t="s">
        <v>2040</v>
      </c>
      <c r="BFA1" s="143" t="s">
        <v>2040</v>
      </c>
      <c r="BFB1" s="143" t="s">
        <v>2040</v>
      </c>
      <c r="BFC1" s="143" t="s">
        <v>2040</v>
      </c>
      <c r="BFD1" s="143" t="s">
        <v>2040</v>
      </c>
      <c r="BFE1" s="143" t="s">
        <v>2040</v>
      </c>
      <c r="BFF1" s="143" t="s">
        <v>2040</v>
      </c>
      <c r="BFG1" s="143" t="s">
        <v>2040</v>
      </c>
      <c r="BFH1" s="143" t="s">
        <v>2040</v>
      </c>
      <c r="BFI1" s="143" t="s">
        <v>2040</v>
      </c>
      <c r="BFJ1" s="143" t="s">
        <v>2040</v>
      </c>
      <c r="BFK1" s="143" t="s">
        <v>2040</v>
      </c>
      <c r="BFL1" s="143" t="s">
        <v>2040</v>
      </c>
      <c r="BFM1" s="143" t="s">
        <v>2040</v>
      </c>
      <c r="BFN1" s="143" t="s">
        <v>2040</v>
      </c>
      <c r="BFO1" s="143" t="s">
        <v>2040</v>
      </c>
      <c r="BFP1" s="143" t="s">
        <v>2040</v>
      </c>
      <c r="BFQ1" s="143" t="s">
        <v>2040</v>
      </c>
      <c r="BFR1" s="143" t="s">
        <v>2040</v>
      </c>
      <c r="BFS1" s="143" t="s">
        <v>2040</v>
      </c>
      <c r="BFT1" s="143" t="s">
        <v>2040</v>
      </c>
      <c r="BFU1" s="143" t="s">
        <v>2040</v>
      </c>
      <c r="BFV1" s="143" t="s">
        <v>2040</v>
      </c>
      <c r="BFW1" s="143" t="s">
        <v>2040</v>
      </c>
      <c r="BFX1" s="143" t="s">
        <v>2040</v>
      </c>
      <c r="BFY1" s="143" t="s">
        <v>2040</v>
      </c>
      <c r="BFZ1" s="143" t="s">
        <v>2040</v>
      </c>
      <c r="BGA1" s="143" t="s">
        <v>2040</v>
      </c>
      <c r="BGB1" s="143" t="s">
        <v>2040</v>
      </c>
      <c r="BGC1" s="143" t="s">
        <v>2040</v>
      </c>
      <c r="BGD1" s="143" t="s">
        <v>2040</v>
      </c>
      <c r="BGE1" s="143" t="s">
        <v>2040</v>
      </c>
      <c r="BGF1" s="143" t="s">
        <v>2040</v>
      </c>
      <c r="BGG1" s="143" t="s">
        <v>2040</v>
      </c>
      <c r="BGH1" s="143" t="s">
        <v>2040</v>
      </c>
      <c r="BGI1" s="143" t="s">
        <v>2040</v>
      </c>
      <c r="BGJ1" s="143" t="s">
        <v>2040</v>
      </c>
      <c r="BGK1" s="143" t="s">
        <v>2040</v>
      </c>
      <c r="BGL1" s="143" t="s">
        <v>2040</v>
      </c>
      <c r="BGM1" s="143" t="s">
        <v>2040</v>
      </c>
      <c r="BGN1" s="143" t="s">
        <v>2040</v>
      </c>
      <c r="BGO1" s="143" t="s">
        <v>2040</v>
      </c>
      <c r="BGP1" s="143" t="s">
        <v>2040</v>
      </c>
      <c r="BGQ1" s="143" t="s">
        <v>2040</v>
      </c>
      <c r="BGR1" s="143" t="s">
        <v>2040</v>
      </c>
      <c r="BGS1" s="143" t="s">
        <v>2040</v>
      </c>
      <c r="BGT1" s="143" t="s">
        <v>2040</v>
      </c>
      <c r="BGU1" s="143" t="s">
        <v>2040</v>
      </c>
      <c r="BGV1" s="143" t="s">
        <v>2040</v>
      </c>
      <c r="BGW1" s="143" t="s">
        <v>2040</v>
      </c>
      <c r="BGX1" s="143" t="s">
        <v>2040</v>
      </c>
      <c r="BGY1" s="143" t="s">
        <v>2040</v>
      </c>
      <c r="BGZ1" s="143" t="s">
        <v>2040</v>
      </c>
      <c r="BHA1" s="143" t="s">
        <v>2040</v>
      </c>
      <c r="BHB1" s="143" t="s">
        <v>2040</v>
      </c>
      <c r="BHC1" s="143" t="s">
        <v>2040</v>
      </c>
      <c r="BHD1" s="143" t="s">
        <v>2040</v>
      </c>
      <c r="BHE1" s="143" t="s">
        <v>2040</v>
      </c>
      <c r="BHF1" s="143" t="s">
        <v>2040</v>
      </c>
      <c r="BHG1" s="143" t="s">
        <v>2040</v>
      </c>
      <c r="BHH1" s="143" t="s">
        <v>2040</v>
      </c>
      <c r="BHI1" s="143" t="s">
        <v>2040</v>
      </c>
      <c r="BHJ1" s="143" t="s">
        <v>2040</v>
      </c>
      <c r="BHK1" s="143" t="s">
        <v>2040</v>
      </c>
      <c r="BHL1" s="143" t="s">
        <v>2040</v>
      </c>
      <c r="BHM1" s="143" t="s">
        <v>2040</v>
      </c>
      <c r="BHN1" s="143" t="s">
        <v>2040</v>
      </c>
      <c r="BHO1" s="143" t="s">
        <v>2040</v>
      </c>
      <c r="BHP1" s="143" t="s">
        <v>2040</v>
      </c>
      <c r="BHQ1" s="143" t="s">
        <v>2040</v>
      </c>
      <c r="BHR1" s="143" t="s">
        <v>2040</v>
      </c>
      <c r="BHS1" s="143" t="s">
        <v>2040</v>
      </c>
      <c r="BHT1" s="143" t="s">
        <v>2040</v>
      </c>
      <c r="BHU1" s="143" t="s">
        <v>2040</v>
      </c>
      <c r="BHV1" s="143" t="s">
        <v>2040</v>
      </c>
      <c r="BHW1" s="143" t="s">
        <v>2040</v>
      </c>
      <c r="BHX1" s="143" t="s">
        <v>2040</v>
      </c>
      <c r="BHY1" s="143" t="s">
        <v>2040</v>
      </c>
      <c r="BHZ1" s="143" t="s">
        <v>2040</v>
      </c>
      <c r="BIA1" s="143" t="s">
        <v>2040</v>
      </c>
      <c r="BIB1" s="143" t="s">
        <v>2040</v>
      </c>
      <c r="BIC1" s="143" t="s">
        <v>2040</v>
      </c>
      <c r="BID1" s="143" t="s">
        <v>2040</v>
      </c>
      <c r="BIE1" s="143" t="s">
        <v>2040</v>
      </c>
      <c r="BIF1" s="143" t="s">
        <v>2040</v>
      </c>
      <c r="BIG1" s="143" t="s">
        <v>2040</v>
      </c>
      <c r="BIH1" s="143" t="s">
        <v>2040</v>
      </c>
      <c r="BII1" s="143" t="s">
        <v>2040</v>
      </c>
      <c r="BIJ1" s="143" t="s">
        <v>2040</v>
      </c>
      <c r="BIK1" s="143" t="s">
        <v>2040</v>
      </c>
      <c r="BIL1" s="143" t="s">
        <v>2040</v>
      </c>
      <c r="BIM1" s="143" t="s">
        <v>2040</v>
      </c>
      <c r="BIN1" s="143" t="s">
        <v>2040</v>
      </c>
      <c r="BIO1" s="143" t="s">
        <v>2040</v>
      </c>
      <c r="BIP1" s="143" t="s">
        <v>2040</v>
      </c>
      <c r="BIQ1" s="143" t="s">
        <v>2040</v>
      </c>
      <c r="BIR1" s="143" t="s">
        <v>2040</v>
      </c>
      <c r="BIS1" s="143" t="s">
        <v>2040</v>
      </c>
      <c r="BIT1" s="143" t="s">
        <v>2040</v>
      </c>
      <c r="BIU1" s="143" t="s">
        <v>2040</v>
      </c>
      <c r="BIV1" s="143" t="s">
        <v>2040</v>
      </c>
      <c r="BIW1" s="143" t="s">
        <v>2040</v>
      </c>
      <c r="BIX1" s="143" t="s">
        <v>2040</v>
      </c>
      <c r="BIY1" s="143" t="s">
        <v>2040</v>
      </c>
      <c r="BIZ1" s="143" t="s">
        <v>2040</v>
      </c>
      <c r="BJA1" s="143" t="s">
        <v>2040</v>
      </c>
      <c r="BJB1" s="143" t="s">
        <v>2040</v>
      </c>
      <c r="BJC1" s="143" t="s">
        <v>2040</v>
      </c>
      <c r="BJD1" s="143" t="s">
        <v>2040</v>
      </c>
      <c r="BJE1" s="143" t="s">
        <v>2040</v>
      </c>
      <c r="BJF1" s="143" t="s">
        <v>2040</v>
      </c>
      <c r="BJG1" s="143" t="s">
        <v>2040</v>
      </c>
      <c r="BJH1" s="143" t="s">
        <v>2040</v>
      </c>
      <c r="BJI1" s="143" t="s">
        <v>2040</v>
      </c>
      <c r="BJJ1" s="143" t="s">
        <v>2040</v>
      </c>
      <c r="BJK1" s="143" t="s">
        <v>2040</v>
      </c>
      <c r="BJL1" s="143" t="s">
        <v>2040</v>
      </c>
      <c r="BJM1" s="143" t="s">
        <v>2040</v>
      </c>
      <c r="BJN1" s="143" t="s">
        <v>2040</v>
      </c>
      <c r="BJO1" s="143" t="s">
        <v>2040</v>
      </c>
      <c r="BJP1" s="143" t="s">
        <v>2040</v>
      </c>
      <c r="BJQ1" s="143" t="s">
        <v>2040</v>
      </c>
      <c r="BJR1" s="143" t="s">
        <v>2040</v>
      </c>
      <c r="BJS1" s="143" t="s">
        <v>2040</v>
      </c>
      <c r="BJT1" s="143" t="s">
        <v>2040</v>
      </c>
      <c r="BJU1" s="143" t="s">
        <v>2040</v>
      </c>
      <c r="BJV1" s="143" t="s">
        <v>2040</v>
      </c>
      <c r="BJW1" s="143" t="s">
        <v>2040</v>
      </c>
      <c r="BJX1" s="143" t="s">
        <v>2040</v>
      </c>
      <c r="BJY1" s="143" t="s">
        <v>2040</v>
      </c>
      <c r="BJZ1" s="143" t="s">
        <v>2040</v>
      </c>
      <c r="BKA1" s="143" t="s">
        <v>2040</v>
      </c>
      <c r="BKB1" s="143" t="s">
        <v>2040</v>
      </c>
      <c r="BKC1" s="143" t="s">
        <v>2040</v>
      </c>
      <c r="BKD1" s="143" t="s">
        <v>2040</v>
      </c>
      <c r="BKE1" s="143" t="s">
        <v>2040</v>
      </c>
      <c r="BKF1" s="143" t="s">
        <v>2040</v>
      </c>
      <c r="BKG1" s="143" t="s">
        <v>2040</v>
      </c>
      <c r="BKH1" s="143" t="s">
        <v>2040</v>
      </c>
      <c r="BKI1" s="143" t="s">
        <v>2040</v>
      </c>
      <c r="BKJ1" s="143" t="s">
        <v>2040</v>
      </c>
      <c r="BKK1" s="143" t="s">
        <v>2040</v>
      </c>
      <c r="BKL1" s="143" t="s">
        <v>2040</v>
      </c>
      <c r="BKM1" s="143" t="s">
        <v>2040</v>
      </c>
      <c r="BKN1" s="143" t="s">
        <v>2040</v>
      </c>
      <c r="BKO1" s="143" t="s">
        <v>2040</v>
      </c>
      <c r="BKP1" s="143" t="s">
        <v>2040</v>
      </c>
      <c r="BKQ1" s="143" t="s">
        <v>2040</v>
      </c>
      <c r="BKR1" s="143" t="s">
        <v>2040</v>
      </c>
      <c r="BKS1" s="143" t="s">
        <v>2040</v>
      </c>
      <c r="BKT1" s="143" t="s">
        <v>2040</v>
      </c>
      <c r="BKU1" s="143" t="s">
        <v>2040</v>
      </c>
      <c r="BKV1" s="143" t="s">
        <v>2040</v>
      </c>
      <c r="BKW1" s="143" t="s">
        <v>2040</v>
      </c>
      <c r="BKX1" s="143" t="s">
        <v>2040</v>
      </c>
      <c r="BKY1" s="143" t="s">
        <v>2040</v>
      </c>
      <c r="BKZ1" s="143" t="s">
        <v>2040</v>
      </c>
      <c r="BLA1" s="143" t="s">
        <v>2040</v>
      </c>
      <c r="BLB1" s="143" t="s">
        <v>2040</v>
      </c>
      <c r="BLC1" s="143" t="s">
        <v>2040</v>
      </c>
      <c r="BLD1" s="143" t="s">
        <v>2040</v>
      </c>
      <c r="BLE1" s="143" t="s">
        <v>2040</v>
      </c>
      <c r="BLF1" s="143" t="s">
        <v>2040</v>
      </c>
      <c r="BLG1" s="143" t="s">
        <v>2040</v>
      </c>
      <c r="BLH1" s="143" t="s">
        <v>2040</v>
      </c>
      <c r="BLI1" s="143" t="s">
        <v>2040</v>
      </c>
      <c r="BLJ1" s="143" t="s">
        <v>2040</v>
      </c>
      <c r="BLK1" s="143" t="s">
        <v>2040</v>
      </c>
      <c r="BLL1" s="143" t="s">
        <v>2040</v>
      </c>
      <c r="BLM1" s="143" t="s">
        <v>2040</v>
      </c>
      <c r="BLN1" s="143" t="s">
        <v>2040</v>
      </c>
      <c r="BLO1" s="143" t="s">
        <v>2040</v>
      </c>
      <c r="BLP1" s="143" t="s">
        <v>2040</v>
      </c>
      <c r="BLQ1" s="143" t="s">
        <v>2040</v>
      </c>
      <c r="BLR1" s="143" t="s">
        <v>2040</v>
      </c>
      <c r="BLS1" s="143" t="s">
        <v>2040</v>
      </c>
      <c r="BLT1" s="143" t="s">
        <v>2040</v>
      </c>
      <c r="BLU1" s="143" t="s">
        <v>2040</v>
      </c>
      <c r="BLV1" s="143" t="s">
        <v>2040</v>
      </c>
      <c r="BLW1" s="143" t="s">
        <v>2040</v>
      </c>
      <c r="BLX1" s="143" t="s">
        <v>2040</v>
      </c>
      <c r="BLY1" s="143" t="s">
        <v>2040</v>
      </c>
      <c r="BLZ1" s="143" t="s">
        <v>2040</v>
      </c>
      <c r="BMA1" s="143" t="s">
        <v>2040</v>
      </c>
      <c r="BMB1" s="143" t="s">
        <v>2040</v>
      </c>
      <c r="BMC1" s="143" t="s">
        <v>2040</v>
      </c>
      <c r="BMD1" s="143" t="s">
        <v>2040</v>
      </c>
      <c r="BME1" s="143" t="s">
        <v>2040</v>
      </c>
      <c r="BMF1" s="143" t="s">
        <v>2040</v>
      </c>
      <c r="BMG1" s="143" t="s">
        <v>2040</v>
      </c>
      <c r="BMH1" s="143" t="s">
        <v>2040</v>
      </c>
      <c r="BMI1" s="143" t="s">
        <v>2040</v>
      </c>
      <c r="BMJ1" s="143" t="s">
        <v>2040</v>
      </c>
      <c r="BMK1" s="143" t="s">
        <v>2040</v>
      </c>
      <c r="BML1" s="143" t="s">
        <v>2040</v>
      </c>
      <c r="BMM1" s="143" t="s">
        <v>2040</v>
      </c>
      <c r="BMN1" s="143" t="s">
        <v>2040</v>
      </c>
      <c r="BMO1" s="143" t="s">
        <v>2040</v>
      </c>
      <c r="BMP1" s="143" t="s">
        <v>2040</v>
      </c>
      <c r="BMQ1" s="143" t="s">
        <v>2040</v>
      </c>
      <c r="BMR1" s="143" t="s">
        <v>2040</v>
      </c>
      <c r="BMS1" s="143" t="s">
        <v>2040</v>
      </c>
      <c r="BMT1" s="143" t="s">
        <v>2040</v>
      </c>
      <c r="BMU1" s="143" t="s">
        <v>2040</v>
      </c>
      <c r="BMV1" s="143" t="s">
        <v>2040</v>
      </c>
      <c r="BMW1" s="143" t="s">
        <v>2040</v>
      </c>
      <c r="BMX1" s="143" t="s">
        <v>2040</v>
      </c>
      <c r="BMY1" s="143" t="s">
        <v>2040</v>
      </c>
      <c r="BMZ1" s="143" t="s">
        <v>2040</v>
      </c>
      <c r="BNA1" s="143" t="s">
        <v>2040</v>
      </c>
      <c r="BNB1" s="143" t="s">
        <v>2040</v>
      </c>
      <c r="BNC1" s="143" t="s">
        <v>2040</v>
      </c>
      <c r="BND1" s="143" t="s">
        <v>2040</v>
      </c>
      <c r="BNE1" s="143" t="s">
        <v>2040</v>
      </c>
      <c r="BNF1" s="143" t="s">
        <v>2040</v>
      </c>
      <c r="BNG1" s="143" t="s">
        <v>2040</v>
      </c>
      <c r="BNH1" s="143" t="s">
        <v>2040</v>
      </c>
      <c r="BNI1" s="143" t="s">
        <v>2040</v>
      </c>
      <c r="BNJ1" s="143" t="s">
        <v>2040</v>
      </c>
      <c r="BNK1" s="143" t="s">
        <v>2040</v>
      </c>
      <c r="BNL1" s="143" t="s">
        <v>2040</v>
      </c>
      <c r="BNM1" s="143" t="s">
        <v>2040</v>
      </c>
      <c r="BNN1" s="143" t="s">
        <v>2040</v>
      </c>
      <c r="BNO1" s="143" t="s">
        <v>2040</v>
      </c>
      <c r="BNP1" s="143" t="s">
        <v>2040</v>
      </c>
      <c r="BNQ1" s="143" t="s">
        <v>2040</v>
      </c>
      <c r="BNR1" s="143" t="s">
        <v>2040</v>
      </c>
      <c r="BNS1" s="143" t="s">
        <v>2040</v>
      </c>
      <c r="BNT1" s="143" t="s">
        <v>2040</v>
      </c>
      <c r="BNU1" s="143" t="s">
        <v>2040</v>
      </c>
      <c r="BNV1" s="143" t="s">
        <v>2040</v>
      </c>
      <c r="BNW1" s="143" t="s">
        <v>2040</v>
      </c>
      <c r="BNX1" s="143" t="s">
        <v>2040</v>
      </c>
      <c r="BNY1" s="143" t="s">
        <v>2040</v>
      </c>
      <c r="BNZ1" s="143" t="s">
        <v>2040</v>
      </c>
      <c r="BOA1" s="143" t="s">
        <v>2040</v>
      </c>
      <c r="BOB1" s="143" t="s">
        <v>2040</v>
      </c>
      <c r="BOC1" s="143" t="s">
        <v>2040</v>
      </c>
      <c r="BOD1" s="143" t="s">
        <v>2040</v>
      </c>
      <c r="BOE1" s="143" t="s">
        <v>2040</v>
      </c>
      <c r="BOF1" s="143" t="s">
        <v>2040</v>
      </c>
      <c r="BOG1" s="143" t="s">
        <v>2040</v>
      </c>
      <c r="BOH1" s="143" t="s">
        <v>2040</v>
      </c>
      <c r="BOI1" s="143" t="s">
        <v>2040</v>
      </c>
      <c r="BOJ1" s="143" t="s">
        <v>2040</v>
      </c>
      <c r="BOK1" s="143" t="s">
        <v>2040</v>
      </c>
      <c r="BOL1" s="143" t="s">
        <v>2040</v>
      </c>
      <c r="BOM1" s="143" t="s">
        <v>2040</v>
      </c>
      <c r="BON1" s="143" t="s">
        <v>2040</v>
      </c>
      <c r="BOO1" s="143" t="s">
        <v>2040</v>
      </c>
      <c r="BOP1" s="143" t="s">
        <v>2040</v>
      </c>
      <c r="BOQ1" s="143" t="s">
        <v>2040</v>
      </c>
      <c r="BOR1" s="143" t="s">
        <v>2040</v>
      </c>
      <c r="BOS1" s="143" t="s">
        <v>2040</v>
      </c>
      <c r="BOT1" s="143" t="s">
        <v>2040</v>
      </c>
      <c r="BOU1" s="143" t="s">
        <v>2040</v>
      </c>
      <c r="BOV1" s="143" t="s">
        <v>2040</v>
      </c>
      <c r="BOW1" s="143" t="s">
        <v>2040</v>
      </c>
      <c r="BOX1" s="143" t="s">
        <v>2040</v>
      </c>
      <c r="BOY1" s="143" t="s">
        <v>2040</v>
      </c>
      <c r="BOZ1" s="143" t="s">
        <v>2040</v>
      </c>
      <c r="BPA1" s="143" t="s">
        <v>2040</v>
      </c>
      <c r="BPB1" s="143" t="s">
        <v>2040</v>
      </c>
      <c r="BPC1" s="143" t="s">
        <v>2040</v>
      </c>
      <c r="BPD1" s="143" t="s">
        <v>2040</v>
      </c>
      <c r="BPE1" s="143" t="s">
        <v>2040</v>
      </c>
      <c r="BPF1" s="143" t="s">
        <v>2040</v>
      </c>
      <c r="BPG1" s="143" t="s">
        <v>2040</v>
      </c>
      <c r="BPH1" s="143" t="s">
        <v>2040</v>
      </c>
      <c r="BPI1" s="143" t="s">
        <v>2040</v>
      </c>
      <c r="BPJ1" s="143" t="s">
        <v>2040</v>
      </c>
      <c r="BPK1" s="143" t="s">
        <v>2040</v>
      </c>
      <c r="BPL1" s="143" t="s">
        <v>2040</v>
      </c>
      <c r="BPM1" s="143" t="s">
        <v>2040</v>
      </c>
      <c r="BPN1" s="143" t="s">
        <v>2040</v>
      </c>
      <c r="BPO1" s="143" t="s">
        <v>2040</v>
      </c>
      <c r="BPP1" s="143" t="s">
        <v>2040</v>
      </c>
      <c r="BPQ1" s="143" t="s">
        <v>2040</v>
      </c>
      <c r="BPR1" s="143" t="s">
        <v>2040</v>
      </c>
      <c r="BPS1" s="143" t="s">
        <v>2040</v>
      </c>
      <c r="BPT1" s="143" t="s">
        <v>2040</v>
      </c>
      <c r="BPU1" s="143" t="s">
        <v>2040</v>
      </c>
      <c r="BPV1" s="143" t="s">
        <v>2040</v>
      </c>
      <c r="BPW1" s="143" t="s">
        <v>2040</v>
      </c>
      <c r="BPX1" s="143" t="s">
        <v>2040</v>
      </c>
      <c r="BPY1" s="143" t="s">
        <v>2040</v>
      </c>
      <c r="BPZ1" s="143" t="s">
        <v>2040</v>
      </c>
      <c r="BQA1" s="143" t="s">
        <v>2040</v>
      </c>
      <c r="BQB1" s="143" t="s">
        <v>2040</v>
      </c>
      <c r="BQC1" s="143" t="s">
        <v>2040</v>
      </c>
      <c r="BQD1" s="143" t="s">
        <v>2040</v>
      </c>
      <c r="BQE1" s="143" t="s">
        <v>2040</v>
      </c>
      <c r="BQF1" s="143" t="s">
        <v>2040</v>
      </c>
      <c r="BQG1" s="143" t="s">
        <v>2040</v>
      </c>
      <c r="BQH1" s="143" t="s">
        <v>2040</v>
      </c>
      <c r="BQI1" s="143" t="s">
        <v>2040</v>
      </c>
      <c r="BQJ1" s="143" t="s">
        <v>2040</v>
      </c>
      <c r="BQK1" s="143" t="s">
        <v>2040</v>
      </c>
      <c r="BQL1" s="143" t="s">
        <v>2040</v>
      </c>
      <c r="BQM1" s="143" t="s">
        <v>2040</v>
      </c>
      <c r="BQN1" s="143" t="s">
        <v>2040</v>
      </c>
      <c r="BQO1" s="143" t="s">
        <v>2040</v>
      </c>
      <c r="BQP1" s="143" t="s">
        <v>2040</v>
      </c>
      <c r="BQQ1" s="143" t="s">
        <v>2040</v>
      </c>
      <c r="BQR1" s="143" t="s">
        <v>2040</v>
      </c>
      <c r="BQS1" s="143" t="s">
        <v>2040</v>
      </c>
      <c r="BQT1" s="143" t="s">
        <v>2040</v>
      </c>
      <c r="BQU1" s="143" t="s">
        <v>2040</v>
      </c>
      <c r="BQV1" s="143" t="s">
        <v>2040</v>
      </c>
      <c r="BQW1" s="143" t="s">
        <v>2040</v>
      </c>
      <c r="BQX1" s="143" t="s">
        <v>2040</v>
      </c>
      <c r="BQY1" s="143" t="s">
        <v>2040</v>
      </c>
      <c r="BQZ1" s="143" t="s">
        <v>2040</v>
      </c>
      <c r="BRA1" s="143" t="s">
        <v>2040</v>
      </c>
      <c r="BRB1" s="143" t="s">
        <v>2040</v>
      </c>
      <c r="BRC1" s="143" t="s">
        <v>2040</v>
      </c>
      <c r="BRD1" s="143" t="s">
        <v>2040</v>
      </c>
      <c r="BRE1" s="143" t="s">
        <v>2040</v>
      </c>
      <c r="BRF1" s="143" t="s">
        <v>2040</v>
      </c>
      <c r="BRG1" s="143" t="s">
        <v>2040</v>
      </c>
      <c r="BRH1" s="143" t="s">
        <v>2040</v>
      </c>
      <c r="BRI1" s="143" t="s">
        <v>2040</v>
      </c>
      <c r="BRJ1" s="143" t="s">
        <v>2040</v>
      </c>
      <c r="BRK1" s="143" t="s">
        <v>2040</v>
      </c>
      <c r="BRL1" s="143" t="s">
        <v>2040</v>
      </c>
      <c r="BRM1" s="143" t="s">
        <v>2040</v>
      </c>
      <c r="BRN1" s="143" t="s">
        <v>2040</v>
      </c>
      <c r="BRO1" s="143" t="s">
        <v>2040</v>
      </c>
      <c r="BRP1" s="143" t="s">
        <v>2040</v>
      </c>
      <c r="BRQ1" s="143" t="s">
        <v>2040</v>
      </c>
      <c r="BRR1" s="143" t="s">
        <v>2040</v>
      </c>
      <c r="BRS1" s="143" t="s">
        <v>2040</v>
      </c>
      <c r="BRT1" s="143" t="s">
        <v>2040</v>
      </c>
      <c r="BRU1" s="143" t="s">
        <v>2040</v>
      </c>
      <c r="BRV1" s="143" t="s">
        <v>2040</v>
      </c>
      <c r="BRW1" s="143" t="s">
        <v>2040</v>
      </c>
      <c r="BRX1" s="143" t="s">
        <v>2040</v>
      </c>
      <c r="BRY1" s="143" t="s">
        <v>2040</v>
      </c>
      <c r="BRZ1" s="143" t="s">
        <v>2040</v>
      </c>
      <c r="BSA1" s="143" t="s">
        <v>2040</v>
      </c>
      <c r="BSB1" s="143" t="s">
        <v>2040</v>
      </c>
      <c r="BSC1" s="143" t="s">
        <v>2040</v>
      </c>
      <c r="BSD1" s="143" t="s">
        <v>2040</v>
      </c>
      <c r="BSE1" s="143" t="s">
        <v>2040</v>
      </c>
      <c r="BSF1" s="143" t="s">
        <v>2040</v>
      </c>
      <c r="BSG1" s="143" t="s">
        <v>2040</v>
      </c>
      <c r="BSH1" s="143" t="s">
        <v>2040</v>
      </c>
      <c r="BSI1" s="143" t="s">
        <v>2040</v>
      </c>
      <c r="BSJ1" s="143" t="s">
        <v>2040</v>
      </c>
      <c r="BSK1" s="143" t="s">
        <v>2040</v>
      </c>
      <c r="BSL1" s="143" t="s">
        <v>2040</v>
      </c>
      <c r="BSM1" s="143" t="s">
        <v>2040</v>
      </c>
      <c r="BSN1" s="143" t="s">
        <v>2040</v>
      </c>
      <c r="BSO1" s="143" t="s">
        <v>2040</v>
      </c>
      <c r="BSP1" s="143" t="s">
        <v>2040</v>
      </c>
      <c r="BSQ1" s="143" t="s">
        <v>2040</v>
      </c>
      <c r="BSR1" s="143" t="s">
        <v>2040</v>
      </c>
      <c r="BSS1" s="143" t="s">
        <v>2040</v>
      </c>
      <c r="BST1" s="143" t="s">
        <v>2040</v>
      </c>
      <c r="BSU1" s="143" t="s">
        <v>2040</v>
      </c>
      <c r="BSV1" s="143" t="s">
        <v>2040</v>
      </c>
      <c r="BSW1" s="143" t="s">
        <v>2040</v>
      </c>
      <c r="BSX1" s="143" t="s">
        <v>2040</v>
      </c>
      <c r="BSY1" s="143" t="s">
        <v>2040</v>
      </c>
      <c r="BSZ1" s="143" t="s">
        <v>2040</v>
      </c>
      <c r="BTA1" s="143" t="s">
        <v>2040</v>
      </c>
      <c r="BTB1" s="143" t="s">
        <v>2040</v>
      </c>
      <c r="BTC1" s="143" t="s">
        <v>2040</v>
      </c>
      <c r="BTD1" s="143" t="s">
        <v>2040</v>
      </c>
      <c r="BTE1" s="143" t="s">
        <v>2040</v>
      </c>
      <c r="BTF1" s="143" t="s">
        <v>2040</v>
      </c>
      <c r="BTG1" s="143" t="s">
        <v>2040</v>
      </c>
      <c r="BTH1" s="143" t="s">
        <v>2040</v>
      </c>
      <c r="BTI1" s="143" t="s">
        <v>2040</v>
      </c>
      <c r="BTJ1" s="143" t="s">
        <v>2040</v>
      </c>
      <c r="BTK1" s="143" t="s">
        <v>2040</v>
      </c>
      <c r="BTL1" s="143" t="s">
        <v>2040</v>
      </c>
      <c r="BTM1" s="143" t="s">
        <v>2040</v>
      </c>
      <c r="BTN1" s="143" t="s">
        <v>2040</v>
      </c>
      <c r="BTO1" s="143" t="s">
        <v>2040</v>
      </c>
      <c r="BTP1" s="143" t="s">
        <v>2040</v>
      </c>
      <c r="BTQ1" s="143" t="s">
        <v>2040</v>
      </c>
      <c r="BTR1" s="143" t="s">
        <v>2040</v>
      </c>
      <c r="BTS1" s="143" t="s">
        <v>2040</v>
      </c>
      <c r="BTT1" s="143" t="s">
        <v>2040</v>
      </c>
      <c r="BTU1" s="143" t="s">
        <v>2040</v>
      </c>
      <c r="BTV1" s="143" t="s">
        <v>2040</v>
      </c>
      <c r="BTW1" s="143" t="s">
        <v>2040</v>
      </c>
      <c r="BTX1" s="143" t="s">
        <v>2040</v>
      </c>
      <c r="BTY1" s="143" t="s">
        <v>2040</v>
      </c>
      <c r="BTZ1" s="143" t="s">
        <v>2040</v>
      </c>
      <c r="BUA1" s="143" t="s">
        <v>2040</v>
      </c>
      <c r="BUB1" s="143" t="s">
        <v>2040</v>
      </c>
      <c r="BUC1" s="143" t="s">
        <v>2040</v>
      </c>
      <c r="BUD1" s="143" t="s">
        <v>2040</v>
      </c>
      <c r="BUE1" s="143" t="s">
        <v>2040</v>
      </c>
      <c r="BUF1" s="143" t="s">
        <v>2040</v>
      </c>
      <c r="BUG1" s="143" t="s">
        <v>2040</v>
      </c>
      <c r="BUH1" s="143" t="s">
        <v>2040</v>
      </c>
      <c r="BUI1" s="143" t="s">
        <v>2040</v>
      </c>
      <c r="BUJ1" s="143" t="s">
        <v>2040</v>
      </c>
      <c r="BUK1" s="143" t="s">
        <v>2040</v>
      </c>
      <c r="BUL1" s="143" t="s">
        <v>2040</v>
      </c>
      <c r="BUM1" s="143" t="s">
        <v>2040</v>
      </c>
      <c r="BUN1" s="143" t="s">
        <v>2040</v>
      </c>
      <c r="BUO1" s="143" t="s">
        <v>2040</v>
      </c>
      <c r="BUP1" s="143" t="s">
        <v>2040</v>
      </c>
      <c r="BUQ1" s="143" t="s">
        <v>2040</v>
      </c>
      <c r="BUR1" s="143" t="s">
        <v>2040</v>
      </c>
      <c r="BUS1" s="143" t="s">
        <v>2040</v>
      </c>
      <c r="BUT1" s="143" t="s">
        <v>2040</v>
      </c>
      <c r="BUU1" s="143" t="s">
        <v>2040</v>
      </c>
      <c r="BUV1" s="143" t="s">
        <v>2040</v>
      </c>
      <c r="BUW1" s="143" t="s">
        <v>2040</v>
      </c>
      <c r="BUX1" s="143" t="s">
        <v>2040</v>
      </c>
      <c r="BUY1" s="143" t="s">
        <v>2040</v>
      </c>
      <c r="BUZ1" s="143" t="s">
        <v>2040</v>
      </c>
      <c r="BVA1" s="143" t="s">
        <v>2040</v>
      </c>
      <c r="BVB1" s="143" t="s">
        <v>2040</v>
      </c>
      <c r="BVC1" s="143" t="s">
        <v>2040</v>
      </c>
      <c r="BVD1" s="143" t="s">
        <v>2040</v>
      </c>
      <c r="BVE1" s="143" t="s">
        <v>2040</v>
      </c>
      <c r="BVF1" s="143" t="s">
        <v>2040</v>
      </c>
      <c r="BVG1" s="143" t="s">
        <v>2040</v>
      </c>
      <c r="BVH1" s="143" t="s">
        <v>2040</v>
      </c>
      <c r="BVI1" s="143" t="s">
        <v>2040</v>
      </c>
      <c r="BVJ1" s="143" t="s">
        <v>2040</v>
      </c>
      <c r="BVK1" s="143" t="s">
        <v>2040</v>
      </c>
      <c r="BVL1" s="143" t="s">
        <v>2040</v>
      </c>
      <c r="BVM1" s="143" t="s">
        <v>2040</v>
      </c>
      <c r="BVN1" s="143" t="s">
        <v>2040</v>
      </c>
      <c r="BVO1" s="143" t="s">
        <v>2040</v>
      </c>
      <c r="BVP1" s="143" t="s">
        <v>2040</v>
      </c>
      <c r="BVQ1" s="143" t="s">
        <v>2040</v>
      </c>
      <c r="BVR1" s="143" t="s">
        <v>2040</v>
      </c>
      <c r="BVS1" s="143" t="s">
        <v>2040</v>
      </c>
      <c r="BVT1" s="143" t="s">
        <v>2040</v>
      </c>
      <c r="BVU1" s="143" t="s">
        <v>2040</v>
      </c>
      <c r="BVV1" s="143" t="s">
        <v>2040</v>
      </c>
      <c r="BVW1" s="143" t="s">
        <v>2040</v>
      </c>
      <c r="BVX1" s="143" t="s">
        <v>2040</v>
      </c>
      <c r="BVY1" s="143" t="s">
        <v>2040</v>
      </c>
      <c r="BVZ1" s="143" t="s">
        <v>2040</v>
      </c>
      <c r="BWA1" s="143" t="s">
        <v>2040</v>
      </c>
      <c r="BWB1" s="143" t="s">
        <v>2040</v>
      </c>
      <c r="BWC1" s="143" t="s">
        <v>2040</v>
      </c>
      <c r="BWD1" s="143" t="s">
        <v>2040</v>
      </c>
      <c r="BWE1" s="143" t="s">
        <v>2040</v>
      </c>
      <c r="BWF1" s="143" t="s">
        <v>2040</v>
      </c>
      <c r="BWG1" s="143" t="s">
        <v>2040</v>
      </c>
      <c r="BWH1" s="143" t="s">
        <v>2040</v>
      </c>
      <c r="BWI1" s="143" t="s">
        <v>2040</v>
      </c>
      <c r="BWJ1" s="143" t="s">
        <v>2040</v>
      </c>
      <c r="BWK1" s="143" t="s">
        <v>2040</v>
      </c>
      <c r="BWL1" s="143" t="s">
        <v>2040</v>
      </c>
      <c r="BWM1" s="143" t="s">
        <v>2040</v>
      </c>
      <c r="BWN1" s="143" t="s">
        <v>2040</v>
      </c>
      <c r="BWO1" s="143" t="s">
        <v>2040</v>
      </c>
      <c r="BWP1" s="143" t="s">
        <v>2040</v>
      </c>
      <c r="BWQ1" s="143" t="s">
        <v>2040</v>
      </c>
      <c r="BWR1" s="143" t="s">
        <v>2040</v>
      </c>
      <c r="BWS1" s="143" t="s">
        <v>2040</v>
      </c>
      <c r="BWT1" s="143" t="s">
        <v>2040</v>
      </c>
      <c r="BWU1" s="143" t="s">
        <v>2040</v>
      </c>
      <c r="BWV1" s="143" t="s">
        <v>2040</v>
      </c>
      <c r="BWW1" s="143" t="s">
        <v>2040</v>
      </c>
      <c r="BWX1" s="143" t="s">
        <v>2040</v>
      </c>
      <c r="BWY1" s="143" t="s">
        <v>2040</v>
      </c>
      <c r="BWZ1" s="143" t="s">
        <v>2040</v>
      </c>
      <c r="BXA1" s="143" t="s">
        <v>2040</v>
      </c>
      <c r="BXB1" s="143" t="s">
        <v>2040</v>
      </c>
      <c r="BXC1" s="143" t="s">
        <v>2040</v>
      </c>
      <c r="BXD1" s="143" t="s">
        <v>2040</v>
      </c>
      <c r="BXE1" s="143" t="s">
        <v>2040</v>
      </c>
      <c r="BXF1" s="143" t="s">
        <v>2040</v>
      </c>
      <c r="BXG1" s="143" t="s">
        <v>2040</v>
      </c>
      <c r="BXH1" s="143" t="s">
        <v>2040</v>
      </c>
      <c r="BXI1" s="143" t="s">
        <v>2040</v>
      </c>
      <c r="BXJ1" s="143" t="s">
        <v>2040</v>
      </c>
      <c r="BXK1" s="143" t="s">
        <v>2040</v>
      </c>
      <c r="BXL1" s="143" t="s">
        <v>2040</v>
      </c>
      <c r="BXM1" s="143" t="s">
        <v>2040</v>
      </c>
      <c r="BXN1" s="143" t="s">
        <v>2040</v>
      </c>
      <c r="BXO1" s="143" t="s">
        <v>2040</v>
      </c>
      <c r="BXP1" s="143" t="s">
        <v>2040</v>
      </c>
      <c r="BXQ1" s="143" t="s">
        <v>2040</v>
      </c>
      <c r="BXR1" s="143" t="s">
        <v>2040</v>
      </c>
      <c r="BXS1" s="143" t="s">
        <v>2040</v>
      </c>
      <c r="BXT1" s="143" t="s">
        <v>2040</v>
      </c>
      <c r="BXU1" s="143" t="s">
        <v>2040</v>
      </c>
      <c r="BXV1" s="143" t="s">
        <v>2040</v>
      </c>
      <c r="BXW1" s="143" t="s">
        <v>2040</v>
      </c>
      <c r="BXX1" s="143" t="s">
        <v>2040</v>
      </c>
      <c r="BXY1" s="143" t="s">
        <v>2040</v>
      </c>
      <c r="BXZ1" s="143" t="s">
        <v>2040</v>
      </c>
      <c r="BYA1" s="143" t="s">
        <v>2040</v>
      </c>
      <c r="BYB1" s="143" t="s">
        <v>2040</v>
      </c>
      <c r="BYC1" s="143" t="s">
        <v>2040</v>
      </c>
      <c r="BYD1" s="143" t="s">
        <v>2040</v>
      </c>
      <c r="BYE1" s="143" t="s">
        <v>2040</v>
      </c>
      <c r="BYF1" s="143" t="s">
        <v>2040</v>
      </c>
      <c r="BYG1" s="143" t="s">
        <v>2040</v>
      </c>
      <c r="BYH1" s="143" t="s">
        <v>2040</v>
      </c>
      <c r="BYI1" s="143" t="s">
        <v>2040</v>
      </c>
      <c r="BYJ1" s="143" t="s">
        <v>2040</v>
      </c>
      <c r="BYK1" s="143" t="s">
        <v>2040</v>
      </c>
      <c r="BYL1" s="143" t="s">
        <v>2040</v>
      </c>
      <c r="BYM1" s="143" t="s">
        <v>2040</v>
      </c>
      <c r="BYN1" s="143" t="s">
        <v>2040</v>
      </c>
      <c r="BYO1" s="143" t="s">
        <v>2040</v>
      </c>
      <c r="BYP1" s="143" t="s">
        <v>2040</v>
      </c>
      <c r="BYQ1" s="143" t="s">
        <v>2040</v>
      </c>
      <c r="BYR1" s="143" t="s">
        <v>2040</v>
      </c>
      <c r="BYS1" s="143" t="s">
        <v>2040</v>
      </c>
      <c r="BYT1" s="143" t="s">
        <v>2040</v>
      </c>
      <c r="BYU1" s="143" t="s">
        <v>2040</v>
      </c>
      <c r="BYV1" s="143" t="s">
        <v>2040</v>
      </c>
      <c r="BYW1" s="143" t="s">
        <v>2040</v>
      </c>
      <c r="BYX1" s="143" t="s">
        <v>2040</v>
      </c>
      <c r="BYY1" s="143" t="s">
        <v>2040</v>
      </c>
      <c r="BYZ1" s="143" t="s">
        <v>2040</v>
      </c>
      <c r="BZA1" s="143" t="s">
        <v>2040</v>
      </c>
      <c r="BZB1" s="143" t="s">
        <v>2040</v>
      </c>
      <c r="BZC1" s="143" t="s">
        <v>2040</v>
      </c>
      <c r="BZD1" s="143" t="s">
        <v>2040</v>
      </c>
      <c r="BZE1" s="143" t="s">
        <v>2040</v>
      </c>
      <c r="BZF1" s="143" t="s">
        <v>2040</v>
      </c>
      <c r="BZG1" s="143" t="s">
        <v>2040</v>
      </c>
      <c r="BZH1" s="143" t="s">
        <v>2040</v>
      </c>
      <c r="BZI1" s="143" t="s">
        <v>2040</v>
      </c>
      <c r="BZJ1" s="143" t="s">
        <v>2040</v>
      </c>
      <c r="BZK1" s="143" t="s">
        <v>2040</v>
      </c>
      <c r="BZL1" s="143" t="s">
        <v>2040</v>
      </c>
      <c r="BZM1" s="143" t="s">
        <v>2040</v>
      </c>
      <c r="BZN1" s="143" t="s">
        <v>2040</v>
      </c>
      <c r="BZO1" s="143" t="s">
        <v>2040</v>
      </c>
      <c r="BZP1" s="143" t="s">
        <v>2040</v>
      </c>
      <c r="BZQ1" s="143" t="s">
        <v>2040</v>
      </c>
      <c r="BZR1" s="143" t="s">
        <v>2040</v>
      </c>
      <c r="BZS1" s="143" t="s">
        <v>2040</v>
      </c>
      <c r="BZT1" s="143" t="s">
        <v>2040</v>
      </c>
      <c r="BZU1" s="143" t="s">
        <v>2040</v>
      </c>
      <c r="BZV1" s="143" t="s">
        <v>2040</v>
      </c>
      <c r="BZW1" s="143" t="s">
        <v>2040</v>
      </c>
      <c r="BZX1" s="143" t="s">
        <v>2040</v>
      </c>
      <c r="BZY1" s="143" t="s">
        <v>2040</v>
      </c>
      <c r="BZZ1" s="143" t="s">
        <v>2040</v>
      </c>
      <c r="CAA1" s="143" t="s">
        <v>2040</v>
      </c>
      <c r="CAB1" s="143" t="s">
        <v>2040</v>
      </c>
      <c r="CAC1" s="143" t="s">
        <v>2040</v>
      </c>
      <c r="CAD1" s="143" t="s">
        <v>2040</v>
      </c>
      <c r="CAE1" s="143" t="s">
        <v>2040</v>
      </c>
      <c r="CAF1" s="143" t="s">
        <v>2040</v>
      </c>
      <c r="CAG1" s="143" t="s">
        <v>2040</v>
      </c>
      <c r="CAH1" s="143" t="s">
        <v>2040</v>
      </c>
      <c r="CAI1" s="143" t="s">
        <v>2040</v>
      </c>
      <c r="CAJ1" s="143" t="s">
        <v>2040</v>
      </c>
      <c r="CAK1" s="143" t="s">
        <v>2040</v>
      </c>
      <c r="CAL1" s="143" t="s">
        <v>2040</v>
      </c>
      <c r="CAM1" s="143" t="s">
        <v>2040</v>
      </c>
      <c r="CAN1" s="143" t="s">
        <v>2040</v>
      </c>
      <c r="CAO1" s="143" t="s">
        <v>2040</v>
      </c>
      <c r="CAP1" s="143" t="s">
        <v>2040</v>
      </c>
      <c r="CAQ1" s="143" t="s">
        <v>2040</v>
      </c>
      <c r="CAR1" s="143" t="s">
        <v>2040</v>
      </c>
      <c r="CAS1" s="143" t="s">
        <v>2040</v>
      </c>
      <c r="CAT1" s="143" t="s">
        <v>2040</v>
      </c>
      <c r="CAU1" s="143" t="s">
        <v>2040</v>
      </c>
      <c r="CAV1" s="143" t="s">
        <v>2040</v>
      </c>
      <c r="CAW1" s="143" t="s">
        <v>2040</v>
      </c>
      <c r="CAX1" s="143" t="s">
        <v>2040</v>
      </c>
      <c r="CAY1" s="143" t="s">
        <v>2040</v>
      </c>
      <c r="CAZ1" s="143" t="s">
        <v>2040</v>
      </c>
      <c r="CBA1" s="143" t="s">
        <v>2040</v>
      </c>
      <c r="CBB1" s="143" t="s">
        <v>2040</v>
      </c>
      <c r="CBC1" s="143" t="s">
        <v>2040</v>
      </c>
      <c r="CBD1" s="143" t="s">
        <v>2040</v>
      </c>
      <c r="CBE1" s="143" t="s">
        <v>2040</v>
      </c>
      <c r="CBF1" s="143" t="s">
        <v>2040</v>
      </c>
      <c r="CBG1" s="143" t="s">
        <v>2040</v>
      </c>
      <c r="CBH1" s="143" t="s">
        <v>2040</v>
      </c>
      <c r="CBI1" s="143" t="s">
        <v>2040</v>
      </c>
      <c r="CBJ1" s="143" t="s">
        <v>2040</v>
      </c>
      <c r="CBK1" s="143" t="s">
        <v>2040</v>
      </c>
      <c r="CBL1" s="143" t="s">
        <v>2040</v>
      </c>
      <c r="CBM1" s="143" t="s">
        <v>2040</v>
      </c>
      <c r="CBN1" s="143" t="s">
        <v>2040</v>
      </c>
      <c r="CBO1" s="143" t="s">
        <v>2040</v>
      </c>
      <c r="CBP1" s="143" t="s">
        <v>2040</v>
      </c>
      <c r="CBQ1" s="143" t="s">
        <v>2040</v>
      </c>
      <c r="CBR1" s="143" t="s">
        <v>2040</v>
      </c>
      <c r="CBS1" s="143" t="s">
        <v>2040</v>
      </c>
      <c r="CBT1" s="143" t="s">
        <v>2040</v>
      </c>
      <c r="CBU1" s="143" t="s">
        <v>2040</v>
      </c>
      <c r="CBV1" s="143" t="s">
        <v>2040</v>
      </c>
      <c r="CBW1" s="143" t="s">
        <v>2040</v>
      </c>
      <c r="CBX1" s="143" t="s">
        <v>2040</v>
      </c>
      <c r="CBY1" s="143" t="s">
        <v>2040</v>
      </c>
      <c r="CBZ1" s="143" t="s">
        <v>2040</v>
      </c>
      <c r="CCA1" s="143" t="s">
        <v>2040</v>
      </c>
      <c r="CCB1" s="143" t="s">
        <v>2040</v>
      </c>
      <c r="CCC1" s="143" t="s">
        <v>2040</v>
      </c>
      <c r="CCD1" s="143" t="s">
        <v>2040</v>
      </c>
      <c r="CCE1" s="143" t="s">
        <v>2040</v>
      </c>
      <c r="CCF1" s="143" t="s">
        <v>2040</v>
      </c>
      <c r="CCG1" s="143" t="s">
        <v>2040</v>
      </c>
      <c r="CCH1" s="143" t="s">
        <v>2040</v>
      </c>
      <c r="CCI1" s="143" t="s">
        <v>2040</v>
      </c>
      <c r="CCJ1" s="143" t="s">
        <v>2040</v>
      </c>
      <c r="CCK1" s="143" t="s">
        <v>2040</v>
      </c>
      <c r="CCL1" s="143" t="s">
        <v>2040</v>
      </c>
      <c r="CCM1" s="143" t="s">
        <v>2040</v>
      </c>
      <c r="CCN1" s="143" t="s">
        <v>2040</v>
      </c>
      <c r="CCO1" s="143" t="s">
        <v>2040</v>
      </c>
      <c r="CCP1" s="143" t="s">
        <v>2040</v>
      </c>
      <c r="CCQ1" s="143" t="s">
        <v>2040</v>
      </c>
      <c r="CCR1" s="143" t="s">
        <v>2040</v>
      </c>
      <c r="CCS1" s="143" t="s">
        <v>2040</v>
      </c>
      <c r="CCT1" s="143" t="s">
        <v>2040</v>
      </c>
      <c r="CCU1" s="143" t="s">
        <v>2040</v>
      </c>
      <c r="CCV1" s="143" t="s">
        <v>2040</v>
      </c>
      <c r="CCW1" s="143" t="s">
        <v>2040</v>
      </c>
      <c r="CCX1" s="143" t="s">
        <v>2040</v>
      </c>
      <c r="CCY1" s="143" t="s">
        <v>2040</v>
      </c>
      <c r="CCZ1" s="143" t="s">
        <v>2040</v>
      </c>
      <c r="CDA1" s="143" t="s">
        <v>2040</v>
      </c>
      <c r="CDB1" s="143" t="s">
        <v>2040</v>
      </c>
      <c r="CDC1" s="143" t="s">
        <v>2040</v>
      </c>
      <c r="CDD1" s="143" t="s">
        <v>2040</v>
      </c>
      <c r="CDE1" s="143" t="s">
        <v>2040</v>
      </c>
      <c r="CDF1" s="143" t="s">
        <v>2040</v>
      </c>
      <c r="CDG1" s="143" t="s">
        <v>2040</v>
      </c>
      <c r="CDH1" s="143" t="s">
        <v>2040</v>
      </c>
      <c r="CDI1" s="143" t="s">
        <v>2040</v>
      </c>
      <c r="CDJ1" s="143" t="s">
        <v>2040</v>
      </c>
      <c r="CDK1" s="143" t="s">
        <v>2040</v>
      </c>
      <c r="CDL1" s="143" t="s">
        <v>2040</v>
      </c>
      <c r="CDM1" s="143" t="s">
        <v>2040</v>
      </c>
      <c r="CDN1" s="143" t="s">
        <v>2040</v>
      </c>
      <c r="CDO1" s="143" t="s">
        <v>2040</v>
      </c>
      <c r="CDP1" s="143" t="s">
        <v>2040</v>
      </c>
      <c r="CDQ1" s="143" t="s">
        <v>2040</v>
      </c>
      <c r="CDR1" s="143" t="s">
        <v>2040</v>
      </c>
      <c r="CDS1" s="143" t="s">
        <v>2040</v>
      </c>
      <c r="CDT1" s="143" t="s">
        <v>2040</v>
      </c>
      <c r="CDU1" s="143" t="s">
        <v>2040</v>
      </c>
      <c r="CDV1" s="143" t="s">
        <v>2040</v>
      </c>
      <c r="CDW1" s="143" t="s">
        <v>2040</v>
      </c>
      <c r="CDX1" s="143" t="s">
        <v>2040</v>
      </c>
      <c r="CDY1" s="143" t="s">
        <v>2040</v>
      </c>
      <c r="CDZ1" s="143" t="s">
        <v>2040</v>
      </c>
      <c r="CEA1" s="143" t="s">
        <v>2040</v>
      </c>
      <c r="CEB1" s="143" t="s">
        <v>2040</v>
      </c>
      <c r="CEC1" s="143" t="s">
        <v>2040</v>
      </c>
      <c r="CED1" s="143" t="s">
        <v>2040</v>
      </c>
      <c r="CEE1" s="143" t="s">
        <v>2040</v>
      </c>
      <c r="CEF1" s="143" t="s">
        <v>2040</v>
      </c>
      <c r="CEG1" s="143" t="s">
        <v>2040</v>
      </c>
      <c r="CEH1" s="143" t="s">
        <v>2040</v>
      </c>
      <c r="CEI1" s="143" t="s">
        <v>2040</v>
      </c>
      <c r="CEJ1" s="143" t="s">
        <v>2040</v>
      </c>
      <c r="CEK1" s="143" t="s">
        <v>2040</v>
      </c>
      <c r="CEL1" s="143" t="s">
        <v>2040</v>
      </c>
      <c r="CEM1" s="143" t="s">
        <v>2040</v>
      </c>
      <c r="CEN1" s="143" t="s">
        <v>2040</v>
      </c>
      <c r="CEO1" s="143" t="s">
        <v>2040</v>
      </c>
      <c r="CEP1" s="143" t="s">
        <v>2040</v>
      </c>
      <c r="CEQ1" s="143" t="s">
        <v>2040</v>
      </c>
      <c r="CER1" s="143" t="s">
        <v>2040</v>
      </c>
      <c r="CES1" s="143" t="s">
        <v>2040</v>
      </c>
      <c r="CET1" s="143" t="s">
        <v>2040</v>
      </c>
      <c r="CEU1" s="143" t="s">
        <v>2040</v>
      </c>
      <c r="CEV1" s="143" t="s">
        <v>2040</v>
      </c>
      <c r="CEW1" s="143" t="s">
        <v>2040</v>
      </c>
      <c r="CEX1" s="143" t="s">
        <v>2040</v>
      </c>
      <c r="CEY1" s="143" t="s">
        <v>2040</v>
      </c>
      <c r="CEZ1" s="143" t="s">
        <v>2040</v>
      </c>
      <c r="CFA1" s="143" t="s">
        <v>2040</v>
      </c>
      <c r="CFB1" s="143" t="s">
        <v>2040</v>
      </c>
      <c r="CFC1" s="143" t="s">
        <v>2040</v>
      </c>
      <c r="CFD1" s="143" t="s">
        <v>2040</v>
      </c>
      <c r="CFE1" s="143" t="s">
        <v>2040</v>
      </c>
      <c r="CFF1" s="143" t="s">
        <v>2040</v>
      </c>
      <c r="CFG1" s="143" t="s">
        <v>2040</v>
      </c>
      <c r="CFH1" s="143" t="s">
        <v>2040</v>
      </c>
      <c r="CFI1" s="143" t="s">
        <v>2040</v>
      </c>
      <c r="CFJ1" s="143" t="s">
        <v>2040</v>
      </c>
      <c r="CFK1" s="143" t="s">
        <v>2040</v>
      </c>
      <c r="CFL1" s="143" t="s">
        <v>2040</v>
      </c>
      <c r="CFM1" s="143" t="s">
        <v>2040</v>
      </c>
      <c r="CFN1" s="143" t="s">
        <v>2040</v>
      </c>
      <c r="CFO1" s="143" t="s">
        <v>2040</v>
      </c>
      <c r="CFP1" s="143" t="s">
        <v>2040</v>
      </c>
      <c r="CFQ1" s="143" t="s">
        <v>2040</v>
      </c>
      <c r="CFR1" s="143" t="s">
        <v>2040</v>
      </c>
      <c r="CFS1" s="143" t="s">
        <v>2040</v>
      </c>
      <c r="CFT1" s="143" t="s">
        <v>2040</v>
      </c>
      <c r="CFU1" s="143" t="s">
        <v>2040</v>
      </c>
      <c r="CFV1" s="143" t="s">
        <v>2040</v>
      </c>
      <c r="CFW1" s="143" t="s">
        <v>2040</v>
      </c>
      <c r="CFX1" s="143" t="s">
        <v>2040</v>
      </c>
      <c r="CFY1" s="143" t="s">
        <v>2040</v>
      </c>
      <c r="CFZ1" s="143" t="s">
        <v>2040</v>
      </c>
      <c r="CGA1" s="143" t="s">
        <v>2040</v>
      </c>
      <c r="CGB1" s="143" t="s">
        <v>2040</v>
      </c>
      <c r="CGC1" s="143" t="s">
        <v>2040</v>
      </c>
      <c r="CGD1" s="143" t="s">
        <v>2040</v>
      </c>
      <c r="CGE1" s="143" t="s">
        <v>2040</v>
      </c>
      <c r="CGF1" s="143" t="s">
        <v>2040</v>
      </c>
      <c r="CGG1" s="143" t="s">
        <v>2040</v>
      </c>
      <c r="CGH1" s="143" t="s">
        <v>2040</v>
      </c>
      <c r="CGI1" s="143" t="s">
        <v>2040</v>
      </c>
      <c r="CGJ1" s="143" t="s">
        <v>2040</v>
      </c>
      <c r="CGK1" s="143" t="s">
        <v>2040</v>
      </c>
      <c r="CGL1" s="143" t="s">
        <v>2040</v>
      </c>
      <c r="CGM1" s="143" t="s">
        <v>2040</v>
      </c>
      <c r="CGN1" s="143" t="s">
        <v>2040</v>
      </c>
      <c r="CGO1" s="143" t="s">
        <v>2040</v>
      </c>
      <c r="CGP1" s="143" t="s">
        <v>2040</v>
      </c>
      <c r="CGQ1" s="143" t="s">
        <v>2040</v>
      </c>
      <c r="CGR1" s="143" t="s">
        <v>2040</v>
      </c>
      <c r="CGS1" s="143" t="s">
        <v>2040</v>
      </c>
      <c r="CGT1" s="143" t="s">
        <v>2040</v>
      </c>
      <c r="CGU1" s="143" t="s">
        <v>2040</v>
      </c>
      <c r="CGV1" s="143" t="s">
        <v>2040</v>
      </c>
      <c r="CGW1" s="143" t="s">
        <v>2040</v>
      </c>
      <c r="CGX1" s="143" t="s">
        <v>2040</v>
      </c>
      <c r="CGY1" s="143" t="s">
        <v>2040</v>
      </c>
      <c r="CGZ1" s="143" t="s">
        <v>2040</v>
      </c>
      <c r="CHA1" s="143" t="s">
        <v>2040</v>
      </c>
      <c r="CHB1" s="143" t="s">
        <v>2040</v>
      </c>
      <c r="CHC1" s="143" t="s">
        <v>2040</v>
      </c>
      <c r="CHD1" s="143" t="s">
        <v>2040</v>
      </c>
      <c r="CHE1" s="143" t="s">
        <v>2040</v>
      </c>
      <c r="CHF1" s="143" t="s">
        <v>2040</v>
      </c>
      <c r="CHG1" s="143" t="s">
        <v>2040</v>
      </c>
      <c r="CHH1" s="143" t="s">
        <v>2040</v>
      </c>
      <c r="CHI1" s="143" t="s">
        <v>2040</v>
      </c>
      <c r="CHJ1" s="143" t="s">
        <v>2040</v>
      </c>
      <c r="CHK1" s="143" t="s">
        <v>2040</v>
      </c>
      <c r="CHL1" s="143" t="s">
        <v>2040</v>
      </c>
      <c r="CHM1" s="143" t="s">
        <v>2040</v>
      </c>
      <c r="CHN1" s="143" t="s">
        <v>2040</v>
      </c>
      <c r="CHO1" s="143" t="s">
        <v>2040</v>
      </c>
      <c r="CHP1" s="143" t="s">
        <v>2040</v>
      </c>
      <c r="CHQ1" s="143" t="s">
        <v>2040</v>
      </c>
      <c r="CHR1" s="143" t="s">
        <v>2040</v>
      </c>
      <c r="CHS1" s="143" t="s">
        <v>2040</v>
      </c>
      <c r="CHT1" s="143" t="s">
        <v>2040</v>
      </c>
      <c r="CHU1" s="143" t="s">
        <v>2040</v>
      </c>
      <c r="CHV1" s="143" t="s">
        <v>2040</v>
      </c>
      <c r="CHW1" s="143" t="s">
        <v>2040</v>
      </c>
      <c r="CHX1" s="143" t="s">
        <v>2040</v>
      </c>
      <c r="CHY1" s="143" t="s">
        <v>2040</v>
      </c>
      <c r="CHZ1" s="143" t="s">
        <v>2040</v>
      </c>
      <c r="CIA1" s="143" t="s">
        <v>2040</v>
      </c>
      <c r="CIB1" s="143" t="s">
        <v>2040</v>
      </c>
      <c r="CIC1" s="143" t="s">
        <v>2040</v>
      </c>
      <c r="CID1" s="143" t="s">
        <v>2040</v>
      </c>
      <c r="CIE1" s="143" t="s">
        <v>2040</v>
      </c>
      <c r="CIF1" s="143" t="s">
        <v>2040</v>
      </c>
      <c r="CIG1" s="143" t="s">
        <v>2040</v>
      </c>
      <c r="CIH1" s="143" t="s">
        <v>2040</v>
      </c>
      <c r="CII1" s="143" t="s">
        <v>2040</v>
      </c>
      <c r="CIJ1" s="143" t="s">
        <v>2040</v>
      </c>
      <c r="CIK1" s="143" t="s">
        <v>2040</v>
      </c>
      <c r="CIL1" s="143" t="s">
        <v>2040</v>
      </c>
      <c r="CIM1" s="143" t="s">
        <v>2040</v>
      </c>
      <c r="CIN1" s="143" t="s">
        <v>2040</v>
      </c>
      <c r="CIO1" s="143" t="s">
        <v>2040</v>
      </c>
      <c r="CIP1" s="143" t="s">
        <v>2040</v>
      </c>
      <c r="CIQ1" s="143" t="s">
        <v>2040</v>
      </c>
      <c r="CIR1" s="143" t="s">
        <v>2040</v>
      </c>
      <c r="CIS1" s="143" t="s">
        <v>2040</v>
      </c>
      <c r="CIT1" s="143" t="s">
        <v>2040</v>
      </c>
      <c r="CIU1" s="143" t="s">
        <v>2040</v>
      </c>
      <c r="CIV1" s="143" t="s">
        <v>2040</v>
      </c>
      <c r="CIW1" s="143" t="s">
        <v>2040</v>
      </c>
      <c r="CIX1" s="143" t="s">
        <v>2040</v>
      </c>
      <c r="CIY1" s="143" t="s">
        <v>2040</v>
      </c>
      <c r="CIZ1" s="143" t="s">
        <v>2040</v>
      </c>
      <c r="CJA1" s="143" t="s">
        <v>2040</v>
      </c>
      <c r="CJB1" s="143" t="s">
        <v>2040</v>
      </c>
      <c r="CJC1" s="143" t="s">
        <v>2040</v>
      </c>
      <c r="CJD1" s="143" t="s">
        <v>2040</v>
      </c>
      <c r="CJE1" s="143" t="s">
        <v>2040</v>
      </c>
      <c r="CJF1" s="143" t="s">
        <v>2040</v>
      </c>
      <c r="CJG1" s="143" t="s">
        <v>2040</v>
      </c>
      <c r="CJH1" s="143" t="s">
        <v>2040</v>
      </c>
      <c r="CJI1" s="143" t="s">
        <v>2040</v>
      </c>
      <c r="CJJ1" s="143" t="s">
        <v>2040</v>
      </c>
      <c r="CJK1" s="143" t="s">
        <v>2040</v>
      </c>
      <c r="CJL1" s="143" t="s">
        <v>2040</v>
      </c>
      <c r="CJM1" s="143" t="s">
        <v>2040</v>
      </c>
      <c r="CJN1" s="143" t="s">
        <v>2040</v>
      </c>
      <c r="CJO1" s="143" t="s">
        <v>2040</v>
      </c>
      <c r="CJP1" s="143" t="s">
        <v>2040</v>
      </c>
      <c r="CJQ1" s="143" t="s">
        <v>2040</v>
      </c>
      <c r="CJR1" s="143" t="s">
        <v>2040</v>
      </c>
      <c r="CJS1" s="143" t="s">
        <v>2040</v>
      </c>
      <c r="CJT1" s="143" t="s">
        <v>2040</v>
      </c>
      <c r="CJU1" s="143" t="s">
        <v>2040</v>
      </c>
      <c r="CJV1" s="143" t="s">
        <v>2040</v>
      </c>
      <c r="CJW1" s="143" t="s">
        <v>2040</v>
      </c>
      <c r="CJX1" s="143" t="s">
        <v>2040</v>
      </c>
      <c r="CJY1" s="143" t="s">
        <v>2040</v>
      </c>
      <c r="CJZ1" s="143" t="s">
        <v>2040</v>
      </c>
      <c r="CKA1" s="143" t="s">
        <v>2040</v>
      </c>
      <c r="CKB1" s="143" t="s">
        <v>2040</v>
      </c>
      <c r="CKC1" s="143" t="s">
        <v>2040</v>
      </c>
      <c r="CKD1" s="143" t="s">
        <v>2040</v>
      </c>
      <c r="CKE1" s="143" t="s">
        <v>2040</v>
      </c>
      <c r="CKF1" s="143" t="s">
        <v>2040</v>
      </c>
      <c r="CKG1" s="143" t="s">
        <v>2040</v>
      </c>
      <c r="CKH1" s="143" t="s">
        <v>2040</v>
      </c>
      <c r="CKI1" s="143" t="s">
        <v>2040</v>
      </c>
      <c r="CKJ1" s="143" t="s">
        <v>2040</v>
      </c>
      <c r="CKK1" s="143" t="s">
        <v>2040</v>
      </c>
      <c r="CKL1" s="143" t="s">
        <v>2040</v>
      </c>
      <c r="CKM1" s="143" t="s">
        <v>2040</v>
      </c>
      <c r="CKN1" s="143" t="s">
        <v>2040</v>
      </c>
      <c r="CKO1" s="143" t="s">
        <v>2040</v>
      </c>
      <c r="CKP1" s="143" t="s">
        <v>2040</v>
      </c>
      <c r="CKQ1" s="143" t="s">
        <v>2040</v>
      </c>
      <c r="CKR1" s="143" t="s">
        <v>2040</v>
      </c>
      <c r="CKS1" s="143" t="s">
        <v>2040</v>
      </c>
      <c r="CKT1" s="143" t="s">
        <v>2040</v>
      </c>
      <c r="CKU1" s="143" t="s">
        <v>2040</v>
      </c>
      <c r="CKV1" s="143" t="s">
        <v>2040</v>
      </c>
      <c r="CKW1" s="143" t="s">
        <v>2040</v>
      </c>
      <c r="CKX1" s="143" t="s">
        <v>2040</v>
      </c>
      <c r="CKY1" s="143" t="s">
        <v>2040</v>
      </c>
      <c r="CKZ1" s="143" t="s">
        <v>2040</v>
      </c>
      <c r="CLA1" s="143" t="s">
        <v>2040</v>
      </c>
      <c r="CLB1" s="143" t="s">
        <v>2040</v>
      </c>
      <c r="CLC1" s="143" t="s">
        <v>2040</v>
      </c>
      <c r="CLD1" s="143" t="s">
        <v>2040</v>
      </c>
      <c r="CLE1" s="143" t="s">
        <v>2040</v>
      </c>
      <c r="CLF1" s="143" t="s">
        <v>2040</v>
      </c>
      <c r="CLG1" s="143" t="s">
        <v>2040</v>
      </c>
      <c r="CLH1" s="143" t="s">
        <v>2040</v>
      </c>
      <c r="CLI1" s="143" t="s">
        <v>2040</v>
      </c>
      <c r="CLJ1" s="143" t="s">
        <v>2040</v>
      </c>
      <c r="CLK1" s="143" t="s">
        <v>2040</v>
      </c>
      <c r="CLL1" s="143" t="s">
        <v>2040</v>
      </c>
      <c r="CLM1" s="143" t="s">
        <v>2040</v>
      </c>
      <c r="CLN1" s="143" t="s">
        <v>2040</v>
      </c>
      <c r="CLO1" s="143" t="s">
        <v>2040</v>
      </c>
      <c r="CLP1" s="143" t="s">
        <v>2040</v>
      </c>
      <c r="CLQ1" s="143" t="s">
        <v>2040</v>
      </c>
      <c r="CLR1" s="143" t="s">
        <v>2040</v>
      </c>
      <c r="CLS1" s="143" t="s">
        <v>2040</v>
      </c>
      <c r="CLT1" s="143" t="s">
        <v>2040</v>
      </c>
      <c r="CLU1" s="143" t="s">
        <v>2040</v>
      </c>
      <c r="CLV1" s="143" t="s">
        <v>2040</v>
      </c>
      <c r="CLW1" s="143" t="s">
        <v>2040</v>
      </c>
      <c r="CLX1" s="143" t="s">
        <v>2040</v>
      </c>
      <c r="CLY1" s="143" t="s">
        <v>2040</v>
      </c>
      <c r="CLZ1" s="143" t="s">
        <v>2040</v>
      </c>
      <c r="CMA1" s="143" t="s">
        <v>2040</v>
      </c>
      <c r="CMB1" s="143" t="s">
        <v>2040</v>
      </c>
      <c r="CMC1" s="143" t="s">
        <v>2040</v>
      </c>
      <c r="CMD1" s="143" t="s">
        <v>2040</v>
      </c>
      <c r="CME1" s="143" t="s">
        <v>2040</v>
      </c>
      <c r="CMF1" s="143" t="s">
        <v>2040</v>
      </c>
      <c r="CMG1" s="143" t="s">
        <v>2040</v>
      </c>
      <c r="CMH1" s="143" t="s">
        <v>2040</v>
      </c>
      <c r="CMI1" s="143" t="s">
        <v>2040</v>
      </c>
      <c r="CMJ1" s="143" t="s">
        <v>2040</v>
      </c>
      <c r="CMK1" s="143" t="s">
        <v>2040</v>
      </c>
      <c r="CML1" s="143" t="s">
        <v>2040</v>
      </c>
      <c r="CMM1" s="143" t="s">
        <v>2040</v>
      </c>
      <c r="CMN1" s="143" t="s">
        <v>2040</v>
      </c>
      <c r="CMO1" s="143" t="s">
        <v>2040</v>
      </c>
      <c r="CMP1" s="143" t="s">
        <v>2040</v>
      </c>
      <c r="CMQ1" s="143" t="s">
        <v>2040</v>
      </c>
      <c r="CMR1" s="143" t="s">
        <v>2040</v>
      </c>
      <c r="CMS1" s="143" t="s">
        <v>2040</v>
      </c>
      <c r="CMT1" s="143" t="s">
        <v>2040</v>
      </c>
      <c r="CMU1" s="143" t="s">
        <v>2040</v>
      </c>
      <c r="CMV1" s="143" t="s">
        <v>2040</v>
      </c>
      <c r="CMW1" s="143" t="s">
        <v>2040</v>
      </c>
      <c r="CMX1" s="143" t="s">
        <v>2040</v>
      </c>
      <c r="CMY1" s="143" t="s">
        <v>2040</v>
      </c>
      <c r="CMZ1" s="143" t="s">
        <v>2040</v>
      </c>
      <c r="CNA1" s="143" t="s">
        <v>2040</v>
      </c>
      <c r="CNB1" s="143" t="s">
        <v>2040</v>
      </c>
      <c r="CNC1" s="143" t="s">
        <v>2040</v>
      </c>
      <c r="CND1" s="143" t="s">
        <v>2040</v>
      </c>
      <c r="CNE1" s="143" t="s">
        <v>2040</v>
      </c>
      <c r="CNF1" s="143" t="s">
        <v>2040</v>
      </c>
      <c r="CNG1" s="143" t="s">
        <v>2040</v>
      </c>
      <c r="CNH1" s="143" t="s">
        <v>2040</v>
      </c>
      <c r="CNI1" s="143" t="s">
        <v>2040</v>
      </c>
      <c r="CNJ1" s="143" t="s">
        <v>2040</v>
      </c>
      <c r="CNK1" s="143" t="s">
        <v>2040</v>
      </c>
      <c r="CNL1" s="143" t="s">
        <v>2040</v>
      </c>
      <c r="CNM1" s="143" t="s">
        <v>2040</v>
      </c>
      <c r="CNN1" s="143" t="s">
        <v>2040</v>
      </c>
      <c r="CNO1" s="143" t="s">
        <v>2040</v>
      </c>
      <c r="CNP1" s="143" t="s">
        <v>2040</v>
      </c>
      <c r="CNQ1" s="143" t="s">
        <v>2040</v>
      </c>
      <c r="CNR1" s="143" t="s">
        <v>2040</v>
      </c>
      <c r="CNS1" s="143" t="s">
        <v>2040</v>
      </c>
      <c r="CNT1" s="143" t="s">
        <v>2040</v>
      </c>
      <c r="CNU1" s="143" t="s">
        <v>2040</v>
      </c>
      <c r="CNV1" s="143" t="s">
        <v>2040</v>
      </c>
      <c r="CNW1" s="143" t="s">
        <v>2040</v>
      </c>
      <c r="CNX1" s="143" t="s">
        <v>2040</v>
      </c>
      <c r="CNY1" s="143" t="s">
        <v>2040</v>
      </c>
      <c r="CNZ1" s="143" t="s">
        <v>2040</v>
      </c>
      <c r="COA1" s="143" t="s">
        <v>2040</v>
      </c>
      <c r="COB1" s="143" t="s">
        <v>2040</v>
      </c>
      <c r="COC1" s="143" t="s">
        <v>2040</v>
      </c>
      <c r="COD1" s="143" t="s">
        <v>2040</v>
      </c>
      <c r="COE1" s="143" t="s">
        <v>2040</v>
      </c>
      <c r="COF1" s="143" t="s">
        <v>2040</v>
      </c>
      <c r="COG1" s="143" t="s">
        <v>2040</v>
      </c>
      <c r="COH1" s="143" t="s">
        <v>2040</v>
      </c>
      <c r="COI1" s="143" t="s">
        <v>2040</v>
      </c>
      <c r="COJ1" s="143" t="s">
        <v>2040</v>
      </c>
      <c r="COK1" s="143" t="s">
        <v>2040</v>
      </c>
      <c r="COL1" s="143" t="s">
        <v>2040</v>
      </c>
      <c r="COM1" s="143" t="s">
        <v>2040</v>
      </c>
      <c r="CON1" s="143" t="s">
        <v>2040</v>
      </c>
      <c r="COO1" s="143" t="s">
        <v>2040</v>
      </c>
      <c r="COP1" s="143" t="s">
        <v>2040</v>
      </c>
      <c r="COQ1" s="143" t="s">
        <v>2040</v>
      </c>
      <c r="COR1" s="143" t="s">
        <v>2040</v>
      </c>
      <c r="COS1" s="143" t="s">
        <v>2040</v>
      </c>
      <c r="COT1" s="143" t="s">
        <v>2040</v>
      </c>
      <c r="COU1" s="143" t="s">
        <v>2040</v>
      </c>
      <c r="COV1" s="143" t="s">
        <v>2040</v>
      </c>
      <c r="COW1" s="143" t="s">
        <v>2040</v>
      </c>
      <c r="COX1" s="143" t="s">
        <v>2040</v>
      </c>
      <c r="COY1" s="143" t="s">
        <v>2040</v>
      </c>
      <c r="COZ1" s="143" t="s">
        <v>2040</v>
      </c>
      <c r="CPA1" s="143" t="s">
        <v>2040</v>
      </c>
      <c r="CPB1" s="143" t="s">
        <v>2040</v>
      </c>
      <c r="CPC1" s="143" t="s">
        <v>2040</v>
      </c>
      <c r="CPD1" s="143" t="s">
        <v>2040</v>
      </c>
      <c r="CPE1" s="143" t="s">
        <v>2040</v>
      </c>
      <c r="CPF1" s="143" t="s">
        <v>2040</v>
      </c>
      <c r="CPG1" s="143" t="s">
        <v>2040</v>
      </c>
      <c r="CPH1" s="143" t="s">
        <v>2040</v>
      </c>
      <c r="CPI1" s="143" t="s">
        <v>2040</v>
      </c>
      <c r="CPJ1" s="143" t="s">
        <v>2040</v>
      </c>
      <c r="CPK1" s="143" t="s">
        <v>2040</v>
      </c>
      <c r="CPL1" s="143" t="s">
        <v>2040</v>
      </c>
      <c r="CPM1" s="143" t="s">
        <v>2040</v>
      </c>
      <c r="CPN1" s="143" t="s">
        <v>2040</v>
      </c>
      <c r="CPO1" s="143" t="s">
        <v>2040</v>
      </c>
      <c r="CPP1" s="143" t="s">
        <v>2040</v>
      </c>
      <c r="CPQ1" s="143" t="s">
        <v>2040</v>
      </c>
      <c r="CPR1" s="143" t="s">
        <v>2040</v>
      </c>
      <c r="CPS1" s="143" t="s">
        <v>2040</v>
      </c>
      <c r="CPT1" s="143" t="s">
        <v>2040</v>
      </c>
      <c r="CPU1" s="143" t="s">
        <v>2040</v>
      </c>
      <c r="CPV1" s="143" t="s">
        <v>2040</v>
      </c>
      <c r="CPW1" s="143" t="s">
        <v>2040</v>
      </c>
      <c r="CPX1" s="143" t="s">
        <v>2040</v>
      </c>
      <c r="CPY1" s="143" t="s">
        <v>2040</v>
      </c>
      <c r="CPZ1" s="143" t="s">
        <v>2040</v>
      </c>
      <c r="CQA1" s="143" t="s">
        <v>2040</v>
      </c>
      <c r="CQB1" s="143" t="s">
        <v>2040</v>
      </c>
      <c r="CQC1" s="143" t="s">
        <v>2040</v>
      </c>
      <c r="CQD1" s="143" t="s">
        <v>2040</v>
      </c>
      <c r="CQE1" s="143" t="s">
        <v>2040</v>
      </c>
      <c r="CQF1" s="143" t="s">
        <v>2040</v>
      </c>
      <c r="CQG1" s="143" t="s">
        <v>2040</v>
      </c>
      <c r="CQH1" s="143" t="s">
        <v>2040</v>
      </c>
      <c r="CQI1" s="143" t="s">
        <v>2040</v>
      </c>
      <c r="CQJ1" s="143" t="s">
        <v>2040</v>
      </c>
      <c r="CQK1" s="143" t="s">
        <v>2040</v>
      </c>
      <c r="CQL1" s="143" t="s">
        <v>2040</v>
      </c>
      <c r="CQM1" s="143" t="s">
        <v>2040</v>
      </c>
      <c r="CQN1" s="143" t="s">
        <v>2040</v>
      </c>
      <c r="CQO1" s="143" t="s">
        <v>2040</v>
      </c>
      <c r="CQP1" s="143" t="s">
        <v>2040</v>
      </c>
      <c r="CQQ1" s="143" t="s">
        <v>2040</v>
      </c>
      <c r="CQR1" s="143" t="s">
        <v>2040</v>
      </c>
      <c r="CQS1" s="143" t="s">
        <v>2040</v>
      </c>
      <c r="CQT1" s="143" t="s">
        <v>2040</v>
      </c>
      <c r="CQU1" s="143" t="s">
        <v>2040</v>
      </c>
      <c r="CQV1" s="143" t="s">
        <v>2040</v>
      </c>
      <c r="CQW1" s="143" t="s">
        <v>2040</v>
      </c>
      <c r="CQX1" s="143" t="s">
        <v>2040</v>
      </c>
      <c r="CQY1" s="143" t="s">
        <v>2040</v>
      </c>
      <c r="CQZ1" s="143" t="s">
        <v>2040</v>
      </c>
      <c r="CRA1" s="143" t="s">
        <v>2040</v>
      </c>
      <c r="CRB1" s="143" t="s">
        <v>2040</v>
      </c>
      <c r="CRC1" s="143" t="s">
        <v>2040</v>
      </c>
      <c r="CRD1" s="143" t="s">
        <v>2040</v>
      </c>
      <c r="CRE1" s="143" t="s">
        <v>2040</v>
      </c>
      <c r="CRF1" s="143" t="s">
        <v>2040</v>
      </c>
      <c r="CRG1" s="143" t="s">
        <v>2040</v>
      </c>
      <c r="CRH1" s="143" t="s">
        <v>2040</v>
      </c>
      <c r="CRI1" s="143" t="s">
        <v>2040</v>
      </c>
      <c r="CRJ1" s="143" t="s">
        <v>2040</v>
      </c>
      <c r="CRK1" s="143" t="s">
        <v>2040</v>
      </c>
      <c r="CRL1" s="143" t="s">
        <v>2040</v>
      </c>
      <c r="CRM1" s="143" t="s">
        <v>2040</v>
      </c>
      <c r="CRN1" s="143" t="s">
        <v>2040</v>
      </c>
      <c r="CRO1" s="143" t="s">
        <v>2040</v>
      </c>
      <c r="CRP1" s="143" t="s">
        <v>2040</v>
      </c>
      <c r="CRQ1" s="143" t="s">
        <v>2040</v>
      </c>
      <c r="CRR1" s="143" t="s">
        <v>2040</v>
      </c>
      <c r="CRS1" s="143" t="s">
        <v>2040</v>
      </c>
      <c r="CRT1" s="143" t="s">
        <v>2040</v>
      </c>
      <c r="CRU1" s="143" t="s">
        <v>2040</v>
      </c>
      <c r="CRV1" s="143" t="s">
        <v>2040</v>
      </c>
      <c r="CRW1" s="143" t="s">
        <v>2040</v>
      </c>
      <c r="CRX1" s="143" t="s">
        <v>2040</v>
      </c>
      <c r="CRY1" s="143" t="s">
        <v>2040</v>
      </c>
      <c r="CRZ1" s="143" t="s">
        <v>2040</v>
      </c>
      <c r="CSA1" s="143" t="s">
        <v>2040</v>
      </c>
      <c r="CSB1" s="143" t="s">
        <v>2040</v>
      </c>
      <c r="CSC1" s="143" t="s">
        <v>2040</v>
      </c>
      <c r="CSD1" s="143" t="s">
        <v>2040</v>
      </c>
      <c r="CSE1" s="143" t="s">
        <v>2040</v>
      </c>
      <c r="CSF1" s="143" t="s">
        <v>2040</v>
      </c>
      <c r="CSG1" s="143" t="s">
        <v>2040</v>
      </c>
      <c r="CSH1" s="143" t="s">
        <v>2040</v>
      </c>
      <c r="CSI1" s="143" t="s">
        <v>2040</v>
      </c>
      <c r="CSJ1" s="143" t="s">
        <v>2040</v>
      </c>
      <c r="CSK1" s="143" t="s">
        <v>2040</v>
      </c>
      <c r="CSL1" s="143" t="s">
        <v>2040</v>
      </c>
      <c r="CSM1" s="143" t="s">
        <v>2040</v>
      </c>
      <c r="CSN1" s="143" t="s">
        <v>2040</v>
      </c>
      <c r="CSO1" s="143" t="s">
        <v>2040</v>
      </c>
      <c r="CSP1" s="143" t="s">
        <v>2040</v>
      </c>
      <c r="CSQ1" s="143" t="s">
        <v>2040</v>
      </c>
      <c r="CSR1" s="143" t="s">
        <v>2040</v>
      </c>
      <c r="CSS1" s="143" t="s">
        <v>2040</v>
      </c>
      <c r="CST1" s="143" t="s">
        <v>2040</v>
      </c>
      <c r="CSU1" s="143" t="s">
        <v>2040</v>
      </c>
      <c r="CSV1" s="143" t="s">
        <v>2040</v>
      </c>
      <c r="CSW1" s="143" t="s">
        <v>2040</v>
      </c>
      <c r="CSX1" s="143" t="s">
        <v>2040</v>
      </c>
      <c r="CSY1" s="143" t="s">
        <v>2040</v>
      </c>
      <c r="CSZ1" s="143" t="s">
        <v>2040</v>
      </c>
      <c r="CTA1" s="143" t="s">
        <v>2040</v>
      </c>
      <c r="CTB1" s="143" t="s">
        <v>2040</v>
      </c>
      <c r="CTC1" s="143" t="s">
        <v>2040</v>
      </c>
      <c r="CTD1" s="143" t="s">
        <v>2040</v>
      </c>
      <c r="CTE1" s="143" t="s">
        <v>2040</v>
      </c>
      <c r="CTF1" s="143" t="s">
        <v>2040</v>
      </c>
      <c r="CTG1" s="143" t="s">
        <v>2040</v>
      </c>
      <c r="CTH1" s="143" t="s">
        <v>2040</v>
      </c>
      <c r="CTI1" s="143" t="s">
        <v>2040</v>
      </c>
      <c r="CTJ1" s="143" t="s">
        <v>2040</v>
      </c>
      <c r="CTK1" s="143" t="s">
        <v>2040</v>
      </c>
      <c r="CTL1" s="143" t="s">
        <v>2040</v>
      </c>
      <c r="CTM1" s="143" t="s">
        <v>2040</v>
      </c>
      <c r="CTN1" s="143" t="s">
        <v>2040</v>
      </c>
      <c r="CTO1" s="143" t="s">
        <v>2040</v>
      </c>
      <c r="CTP1" s="143" t="s">
        <v>2040</v>
      </c>
      <c r="CTQ1" s="143" t="s">
        <v>2040</v>
      </c>
      <c r="CTR1" s="143" t="s">
        <v>2040</v>
      </c>
      <c r="CTS1" s="143" t="s">
        <v>2040</v>
      </c>
      <c r="CTT1" s="143" t="s">
        <v>2040</v>
      </c>
      <c r="CTU1" s="143" t="s">
        <v>2040</v>
      </c>
      <c r="CTV1" s="143" t="s">
        <v>2040</v>
      </c>
      <c r="CTW1" s="143" t="s">
        <v>2040</v>
      </c>
      <c r="CTX1" s="143" t="s">
        <v>2040</v>
      </c>
      <c r="CTY1" s="143" t="s">
        <v>2040</v>
      </c>
      <c r="CTZ1" s="143" t="s">
        <v>2040</v>
      </c>
      <c r="CUA1" s="143" t="s">
        <v>2040</v>
      </c>
      <c r="CUB1" s="143" t="s">
        <v>2040</v>
      </c>
      <c r="CUC1" s="143" t="s">
        <v>2040</v>
      </c>
      <c r="CUD1" s="143" t="s">
        <v>2040</v>
      </c>
      <c r="CUE1" s="143" t="s">
        <v>2040</v>
      </c>
      <c r="CUF1" s="143" t="s">
        <v>2040</v>
      </c>
      <c r="CUG1" s="143" t="s">
        <v>2040</v>
      </c>
      <c r="CUH1" s="143" t="s">
        <v>2040</v>
      </c>
      <c r="CUI1" s="143" t="s">
        <v>2040</v>
      </c>
      <c r="CUJ1" s="143" t="s">
        <v>2040</v>
      </c>
      <c r="CUK1" s="143" t="s">
        <v>2040</v>
      </c>
      <c r="CUL1" s="143" t="s">
        <v>2040</v>
      </c>
      <c r="CUM1" s="143" t="s">
        <v>2040</v>
      </c>
      <c r="CUN1" s="143" t="s">
        <v>2040</v>
      </c>
      <c r="CUO1" s="143" t="s">
        <v>2040</v>
      </c>
      <c r="CUP1" s="143" t="s">
        <v>2040</v>
      </c>
      <c r="CUQ1" s="143" t="s">
        <v>2040</v>
      </c>
      <c r="CUR1" s="143" t="s">
        <v>2040</v>
      </c>
      <c r="CUS1" s="143" t="s">
        <v>2040</v>
      </c>
      <c r="CUT1" s="143" t="s">
        <v>2040</v>
      </c>
      <c r="CUU1" s="143" t="s">
        <v>2040</v>
      </c>
      <c r="CUV1" s="143" t="s">
        <v>2040</v>
      </c>
      <c r="CUW1" s="143" t="s">
        <v>2040</v>
      </c>
      <c r="CUX1" s="143" t="s">
        <v>2040</v>
      </c>
      <c r="CUY1" s="143" t="s">
        <v>2040</v>
      </c>
      <c r="CUZ1" s="143" t="s">
        <v>2040</v>
      </c>
      <c r="CVA1" s="143" t="s">
        <v>2040</v>
      </c>
      <c r="CVB1" s="143" t="s">
        <v>2040</v>
      </c>
      <c r="CVC1" s="143" t="s">
        <v>2040</v>
      </c>
      <c r="CVD1" s="143" t="s">
        <v>2040</v>
      </c>
      <c r="CVE1" s="143" t="s">
        <v>2040</v>
      </c>
      <c r="CVF1" s="143" t="s">
        <v>2040</v>
      </c>
      <c r="CVG1" s="143" t="s">
        <v>2040</v>
      </c>
      <c r="CVH1" s="143" t="s">
        <v>2040</v>
      </c>
      <c r="CVI1" s="143" t="s">
        <v>2040</v>
      </c>
      <c r="CVJ1" s="143" t="s">
        <v>2040</v>
      </c>
      <c r="CVK1" s="143" t="s">
        <v>2040</v>
      </c>
      <c r="CVL1" s="143" t="s">
        <v>2040</v>
      </c>
      <c r="CVM1" s="143" t="s">
        <v>2040</v>
      </c>
      <c r="CVN1" s="143" t="s">
        <v>2040</v>
      </c>
      <c r="CVO1" s="143" t="s">
        <v>2040</v>
      </c>
      <c r="CVP1" s="143" t="s">
        <v>2040</v>
      </c>
      <c r="CVQ1" s="143" t="s">
        <v>2040</v>
      </c>
      <c r="CVR1" s="143" t="s">
        <v>2040</v>
      </c>
      <c r="CVS1" s="143" t="s">
        <v>2040</v>
      </c>
      <c r="CVT1" s="143" t="s">
        <v>2040</v>
      </c>
      <c r="CVU1" s="143" t="s">
        <v>2040</v>
      </c>
      <c r="CVV1" s="143" t="s">
        <v>2040</v>
      </c>
      <c r="CVW1" s="143" t="s">
        <v>2040</v>
      </c>
      <c r="CVX1" s="143" t="s">
        <v>2040</v>
      </c>
      <c r="CVY1" s="143" t="s">
        <v>2040</v>
      </c>
      <c r="CVZ1" s="143" t="s">
        <v>2040</v>
      </c>
      <c r="CWA1" s="143" t="s">
        <v>2040</v>
      </c>
      <c r="CWB1" s="143" t="s">
        <v>2040</v>
      </c>
      <c r="CWC1" s="143" t="s">
        <v>2040</v>
      </c>
      <c r="CWD1" s="143" t="s">
        <v>2040</v>
      </c>
      <c r="CWE1" s="143" t="s">
        <v>2040</v>
      </c>
      <c r="CWF1" s="143" t="s">
        <v>2040</v>
      </c>
      <c r="CWG1" s="143" t="s">
        <v>2040</v>
      </c>
      <c r="CWH1" s="143" t="s">
        <v>2040</v>
      </c>
      <c r="CWI1" s="143" t="s">
        <v>2040</v>
      </c>
      <c r="CWJ1" s="143" t="s">
        <v>2040</v>
      </c>
      <c r="CWK1" s="143" t="s">
        <v>2040</v>
      </c>
      <c r="CWL1" s="143" t="s">
        <v>2040</v>
      </c>
      <c r="CWM1" s="143" t="s">
        <v>2040</v>
      </c>
      <c r="CWN1" s="143" t="s">
        <v>2040</v>
      </c>
      <c r="CWO1" s="143" t="s">
        <v>2040</v>
      </c>
      <c r="CWP1" s="143" t="s">
        <v>2040</v>
      </c>
      <c r="CWQ1" s="143" t="s">
        <v>2040</v>
      </c>
      <c r="CWR1" s="143" t="s">
        <v>2040</v>
      </c>
      <c r="CWS1" s="143" t="s">
        <v>2040</v>
      </c>
      <c r="CWT1" s="143" t="s">
        <v>2040</v>
      </c>
      <c r="CWU1" s="143" t="s">
        <v>2040</v>
      </c>
      <c r="CWV1" s="143" t="s">
        <v>2040</v>
      </c>
      <c r="CWW1" s="143" t="s">
        <v>2040</v>
      </c>
      <c r="CWX1" s="143" t="s">
        <v>2040</v>
      </c>
      <c r="CWY1" s="143" t="s">
        <v>2040</v>
      </c>
      <c r="CWZ1" s="143" t="s">
        <v>2040</v>
      </c>
      <c r="CXA1" s="143" t="s">
        <v>2040</v>
      </c>
      <c r="CXB1" s="143" t="s">
        <v>2040</v>
      </c>
      <c r="CXC1" s="143" t="s">
        <v>2040</v>
      </c>
      <c r="CXD1" s="143" t="s">
        <v>2040</v>
      </c>
      <c r="CXE1" s="143" t="s">
        <v>2040</v>
      </c>
      <c r="CXF1" s="143" t="s">
        <v>2040</v>
      </c>
      <c r="CXG1" s="143" t="s">
        <v>2040</v>
      </c>
      <c r="CXH1" s="143" t="s">
        <v>2040</v>
      </c>
      <c r="CXI1" s="143" t="s">
        <v>2040</v>
      </c>
      <c r="CXJ1" s="143" t="s">
        <v>2040</v>
      </c>
      <c r="CXK1" s="143" t="s">
        <v>2040</v>
      </c>
      <c r="CXL1" s="143" t="s">
        <v>2040</v>
      </c>
      <c r="CXM1" s="143" t="s">
        <v>2040</v>
      </c>
      <c r="CXN1" s="143" t="s">
        <v>2040</v>
      </c>
      <c r="CXO1" s="143" t="s">
        <v>2040</v>
      </c>
      <c r="CXP1" s="143" t="s">
        <v>2040</v>
      </c>
      <c r="CXQ1" s="143" t="s">
        <v>2040</v>
      </c>
      <c r="CXR1" s="143" t="s">
        <v>2040</v>
      </c>
      <c r="CXS1" s="143" t="s">
        <v>2040</v>
      </c>
      <c r="CXT1" s="143" t="s">
        <v>2040</v>
      </c>
      <c r="CXU1" s="143" t="s">
        <v>2040</v>
      </c>
      <c r="CXV1" s="143" t="s">
        <v>2040</v>
      </c>
      <c r="CXW1" s="143" t="s">
        <v>2040</v>
      </c>
      <c r="CXX1" s="143" t="s">
        <v>2040</v>
      </c>
      <c r="CXY1" s="143" t="s">
        <v>2040</v>
      </c>
      <c r="CXZ1" s="143" t="s">
        <v>2040</v>
      </c>
      <c r="CYA1" s="143" t="s">
        <v>2040</v>
      </c>
      <c r="CYB1" s="143" t="s">
        <v>2040</v>
      </c>
      <c r="CYC1" s="143" t="s">
        <v>2040</v>
      </c>
      <c r="CYD1" s="143" t="s">
        <v>2040</v>
      </c>
      <c r="CYE1" s="143" t="s">
        <v>2040</v>
      </c>
      <c r="CYF1" s="143" t="s">
        <v>2040</v>
      </c>
      <c r="CYG1" s="143" t="s">
        <v>2040</v>
      </c>
      <c r="CYH1" s="143" t="s">
        <v>2040</v>
      </c>
      <c r="CYI1" s="143" t="s">
        <v>2040</v>
      </c>
      <c r="CYJ1" s="143" t="s">
        <v>2040</v>
      </c>
      <c r="CYK1" s="143" t="s">
        <v>2040</v>
      </c>
      <c r="CYL1" s="143" t="s">
        <v>2040</v>
      </c>
      <c r="CYM1" s="143" t="s">
        <v>2040</v>
      </c>
      <c r="CYN1" s="143" t="s">
        <v>2040</v>
      </c>
      <c r="CYO1" s="143" t="s">
        <v>2040</v>
      </c>
      <c r="CYP1" s="143" t="s">
        <v>2040</v>
      </c>
      <c r="CYQ1" s="143" t="s">
        <v>2040</v>
      </c>
      <c r="CYR1" s="143" t="s">
        <v>2040</v>
      </c>
      <c r="CYS1" s="143" t="s">
        <v>2040</v>
      </c>
      <c r="CYT1" s="143" t="s">
        <v>2040</v>
      </c>
      <c r="CYU1" s="143" t="s">
        <v>2040</v>
      </c>
      <c r="CYV1" s="143" t="s">
        <v>2040</v>
      </c>
      <c r="CYW1" s="143" t="s">
        <v>2040</v>
      </c>
      <c r="CYX1" s="143" t="s">
        <v>2040</v>
      </c>
      <c r="CYY1" s="143" t="s">
        <v>2040</v>
      </c>
      <c r="CYZ1" s="143" t="s">
        <v>2040</v>
      </c>
      <c r="CZA1" s="143" t="s">
        <v>2040</v>
      </c>
      <c r="CZB1" s="143" t="s">
        <v>2040</v>
      </c>
      <c r="CZC1" s="143" t="s">
        <v>2040</v>
      </c>
      <c r="CZD1" s="143" t="s">
        <v>2040</v>
      </c>
      <c r="CZE1" s="143" t="s">
        <v>2040</v>
      </c>
      <c r="CZF1" s="143" t="s">
        <v>2040</v>
      </c>
      <c r="CZG1" s="143" t="s">
        <v>2040</v>
      </c>
      <c r="CZH1" s="143" t="s">
        <v>2040</v>
      </c>
      <c r="CZI1" s="143" t="s">
        <v>2040</v>
      </c>
      <c r="CZJ1" s="143" t="s">
        <v>2040</v>
      </c>
      <c r="CZK1" s="143" t="s">
        <v>2040</v>
      </c>
      <c r="CZL1" s="143" t="s">
        <v>2040</v>
      </c>
      <c r="CZM1" s="143" t="s">
        <v>2040</v>
      </c>
      <c r="CZN1" s="143" t="s">
        <v>2040</v>
      </c>
      <c r="CZO1" s="143" t="s">
        <v>2040</v>
      </c>
      <c r="CZP1" s="143" t="s">
        <v>2040</v>
      </c>
      <c r="CZQ1" s="143" t="s">
        <v>2040</v>
      </c>
      <c r="CZR1" s="143" t="s">
        <v>2040</v>
      </c>
      <c r="CZS1" s="143" t="s">
        <v>2040</v>
      </c>
      <c r="CZT1" s="143" t="s">
        <v>2040</v>
      </c>
      <c r="CZU1" s="143" t="s">
        <v>2040</v>
      </c>
      <c r="CZV1" s="143" t="s">
        <v>2040</v>
      </c>
      <c r="CZW1" s="143" t="s">
        <v>2040</v>
      </c>
      <c r="CZX1" s="143" t="s">
        <v>2040</v>
      </c>
      <c r="CZY1" s="143" t="s">
        <v>2040</v>
      </c>
      <c r="CZZ1" s="143" t="s">
        <v>2040</v>
      </c>
      <c r="DAA1" s="143" t="s">
        <v>2040</v>
      </c>
      <c r="DAB1" s="143" t="s">
        <v>2040</v>
      </c>
      <c r="DAC1" s="143" t="s">
        <v>2040</v>
      </c>
      <c r="DAD1" s="143" t="s">
        <v>2040</v>
      </c>
      <c r="DAE1" s="143" t="s">
        <v>2040</v>
      </c>
      <c r="DAF1" s="143" t="s">
        <v>2040</v>
      </c>
      <c r="DAG1" s="143" t="s">
        <v>2040</v>
      </c>
      <c r="DAH1" s="143" t="s">
        <v>2040</v>
      </c>
      <c r="DAI1" s="143" t="s">
        <v>2040</v>
      </c>
      <c r="DAJ1" s="143" t="s">
        <v>2040</v>
      </c>
      <c r="DAK1" s="143" t="s">
        <v>2040</v>
      </c>
      <c r="DAL1" s="143" t="s">
        <v>2040</v>
      </c>
      <c r="DAM1" s="143" t="s">
        <v>2040</v>
      </c>
      <c r="DAN1" s="143" t="s">
        <v>2040</v>
      </c>
      <c r="DAO1" s="143" t="s">
        <v>2040</v>
      </c>
      <c r="DAP1" s="143" t="s">
        <v>2040</v>
      </c>
      <c r="DAQ1" s="143" t="s">
        <v>2040</v>
      </c>
      <c r="DAR1" s="143" t="s">
        <v>2040</v>
      </c>
      <c r="DAS1" s="143" t="s">
        <v>2040</v>
      </c>
      <c r="DAT1" s="143" t="s">
        <v>2040</v>
      </c>
      <c r="DAU1" s="143" t="s">
        <v>2040</v>
      </c>
      <c r="DAV1" s="143" t="s">
        <v>2040</v>
      </c>
      <c r="DAW1" s="143" t="s">
        <v>2040</v>
      </c>
      <c r="DAX1" s="143" t="s">
        <v>2040</v>
      </c>
      <c r="DAY1" s="143" t="s">
        <v>2040</v>
      </c>
      <c r="DAZ1" s="143" t="s">
        <v>2040</v>
      </c>
      <c r="DBA1" s="143" t="s">
        <v>2040</v>
      </c>
      <c r="DBB1" s="143" t="s">
        <v>2040</v>
      </c>
      <c r="DBC1" s="143" t="s">
        <v>2040</v>
      </c>
      <c r="DBD1" s="143" t="s">
        <v>2040</v>
      </c>
      <c r="DBE1" s="143" t="s">
        <v>2040</v>
      </c>
      <c r="DBF1" s="143" t="s">
        <v>2040</v>
      </c>
      <c r="DBG1" s="143" t="s">
        <v>2040</v>
      </c>
      <c r="DBH1" s="143" t="s">
        <v>2040</v>
      </c>
      <c r="DBI1" s="143" t="s">
        <v>2040</v>
      </c>
      <c r="DBJ1" s="143" t="s">
        <v>2040</v>
      </c>
      <c r="DBK1" s="143" t="s">
        <v>2040</v>
      </c>
      <c r="DBL1" s="143" t="s">
        <v>2040</v>
      </c>
      <c r="DBM1" s="143" t="s">
        <v>2040</v>
      </c>
      <c r="DBN1" s="143" t="s">
        <v>2040</v>
      </c>
      <c r="DBO1" s="143" t="s">
        <v>2040</v>
      </c>
      <c r="DBP1" s="143" t="s">
        <v>2040</v>
      </c>
      <c r="DBQ1" s="143" t="s">
        <v>2040</v>
      </c>
      <c r="DBR1" s="143" t="s">
        <v>2040</v>
      </c>
      <c r="DBS1" s="143" t="s">
        <v>2040</v>
      </c>
      <c r="DBT1" s="143" t="s">
        <v>2040</v>
      </c>
      <c r="DBU1" s="143" t="s">
        <v>2040</v>
      </c>
      <c r="DBV1" s="143" t="s">
        <v>2040</v>
      </c>
      <c r="DBW1" s="143" t="s">
        <v>2040</v>
      </c>
      <c r="DBX1" s="143" t="s">
        <v>2040</v>
      </c>
      <c r="DBY1" s="143" t="s">
        <v>2040</v>
      </c>
      <c r="DBZ1" s="143" t="s">
        <v>2040</v>
      </c>
      <c r="DCA1" s="143" t="s">
        <v>2040</v>
      </c>
      <c r="DCB1" s="143" t="s">
        <v>2040</v>
      </c>
      <c r="DCC1" s="143" t="s">
        <v>2040</v>
      </c>
      <c r="DCD1" s="143" t="s">
        <v>2040</v>
      </c>
      <c r="DCE1" s="143" t="s">
        <v>2040</v>
      </c>
      <c r="DCF1" s="143" t="s">
        <v>2040</v>
      </c>
      <c r="DCG1" s="143" t="s">
        <v>2040</v>
      </c>
      <c r="DCH1" s="143" t="s">
        <v>2040</v>
      </c>
      <c r="DCI1" s="143" t="s">
        <v>2040</v>
      </c>
      <c r="DCJ1" s="143" t="s">
        <v>2040</v>
      </c>
      <c r="DCK1" s="143" t="s">
        <v>2040</v>
      </c>
      <c r="DCL1" s="143" t="s">
        <v>2040</v>
      </c>
      <c r="DCM1" s="143" t="s">
        <v>2040</v>
      </c>
      <c r="DCN1" s="143" t="s">
        <v>2040</v>
      </c>
      <c r="DCO1" s="143" t="s">
        <v>2040</v>
      </c>
      <c r="DCP1" s="143" t="s">
        <v>2040</v>
      </c>
      <c r="DCQ1" s="143" t="s">
        <v>2040</v>
      </c>
      <c r="DCR1" s="143" t="s">
        <v>2040</v>
      </c>
      <c r="DCS1" s="143" t="s">
        <v>2040</v>
      </c>
      <c r="DCT1" s="143" t="s">
        <v>2040</v>
      </c>
      <c r="DCU1" s="143" t="s">
        <v>2040</v>
      </c>
      <c r="DCV1" s="143" t="s">
        <v>2040</v>
      </c>
      <c r="DCW1" s="143" t="s">
        <v>2040</v>
      </c>
      <c r="DCX1" s="143" t="s">
        <v>2040</v>
      </c>
      <c r="DCY1" s="143" t="s">
        <v>2040</v>
      </c>
      <c r="DCZ1" s="143" t="s">
        <v>2040</v>
      </c>
      <c r="DDA1" s="143" t="s">
        <v>2040</v>
      </c>
      <c r="DDB1" s="143" t="s">
        <v>2040</v>
      </c>
      <c r="DDC1" s="143" t="s">
        <v>2040</v>
      </c>
      <c r="DDD1" s="143" t="s">
        <v>2040</v>
      </c>
      <c r="DDE1" s="143" t="s">
        <v>2040</v>
      </c>
      <c r="DDF1" s="143" t="s">
        <v>2040</v>
      </c>
      <c r="DDG1" s="143" t="s">
        <v>2040</v>
      </c>
      <c r="DDH1" s="143" t="s">
        <v>2040</v>
      </c>
      <c r="DDI1" s="143" t="s">
        <v>2040</v>
      </c>
      <c r="DDJ1" s="143" t="s">
        <v>2040</v>
      </c>
      <c r="DDK1" s="143" t="s">
        <v>2040</v>
      </c>
      <c r="DDL1" s="143" t="s">
        <v>2040</v>
      </c>
      <c r="DDM1" s="143" t="s">
        <v>2040</v>
      </c>
      <c r="DDN1" s="143" t="s">
        <v>2040</v>
      </c>
      <c r="DDO1" s="143" t="s">
        <v>2040</v>
      </c>
      <c r="DDP1" s="143" t="s">
        <v>2040</v>
      </c>
      <c r="DDQ1" s="143" t="s">
        <v>2040</v>
      </c>
      <c r="DDR1" s="143" t="s">
        <v>2040</v>
      </c>
      <c r="DDS1" s="143" t="s">
        <v>2040</v>
      </c>
      <c r="DDT1" s="143" t="s">
        <v>2040</v>
      </c>
      <c r="DDU1" s="143" t="s">
        <v>2040</v>
      </c>
      <c r="DDV1" s="143" t="s">
        <v>2040</v>
      </c>
      <c r="DDW1" s="143" t="s">
        <v>2040</v>
      </c>
      <c r="DDX1" s="143" t="s">
        <v>2040</v>
      </c>
      <c r="DDY1" s="143" t="s">
        <v>2040</v>
      </c>
      <c r="DDZ1" s="143" t="s">
        <v>2040</v>
      </c>
      <c r="DEA1" s="143" t="s">
        <v>2040</v>
      </c>
      <c r="DEB1" s="143" t="s">
        <v>2040</v>
      </c>
      <c r="DEC1" s="143" t="s">
        <v>2040</v>
      </c>
      <c r="DED1" s="143" t="s">
        <v>2040</v>
      </c>
      <c r="DEE1" s="143" t="s">
        <v>2040</v>
      </c>
      <c r="DEF1" s="143" t="s">
        <v>2040</v>
      </c>
      <c r="DEG1" s="143" t="s">
        <v>2040</v>
      </c>
      <c r="DEH1" s="143" t="s">
        <v>2040</v>
      </c>
      <c r="DEI1" s="143" t="s">
        <v>2040</v>
      </c>
      <c r="DEJ1" s="143" t="s">
        <v>2040</v>
      </c>
      <c r="DEK1" s="143" t="s">
        <v>2040</v>
      </c>
      <c r="DEL1" s="143" t="s">
        <v>2040</v>
      </c>
      <c r="DEM1" s="143" t="s">
        <v>2040</v>
      </c>
      <c r="DEN1" s="143" t="s">
        <v>2040</v>
      </c>
      <c r="DEO1" s="143" t="s">
        <v>2040</v>
      </c>
      <c r="DEP1" s="143" t="s">
        <v>2040</v>
      </c>
      <c r="DEQ1" s="143" t="s">
        <v>2040</v>
      </c>
      <c r="DER1" s="143" t="s">
        <v>2040</v>
      </c>
      <c r="DES1" s="143" t="s">
        <v>2040</v>
      </c>
      <c r="DET1" s="143" t="s">
        <v>2040</v>
      </c>
      <c r="DEU1" s="143" t="s">
        <v>2040</v>
      </c>
      <c r="DEV1" s="143" t="s">
        <v>2040</v>
      </c>
      <c r="DEW1" s="143" t="s">
        <v>2040</v>
      </c>
      <c r="DEX1" s="143" t="s">
        <v>2040</v>
      </c>
      <c r="DEY1" s="143" t="s">
        <v>2040</v>
      </c>
      <c r="DEZ1" s="143" t="s">
        <v>2040</v>
      </c>
      <c r="DFA1" s="143" t="s">
        <v>2040</v>
      </c>
      <c r="DFB1" s="143" t="s">
        <v>2040</v>
      </c>
      <c r="DFC1" s="143" t="s">
        <v>2040</v>
      </c>
      <c r="DFD1" s="143" t="s">
        <v>2040</v>
      </c>
      <c r="DFE1" s="143" t="s">
        <v>2040</v>
      </c>
      <c r="DFF1" s="143" t="s">
        <v>2040</v>
      </c>
      <c r="DFG1" s="143" t="s">
        <v>2040</v>
      </c>
      <c r="DFH1" s="143" t="s">
        <v>2040</v>
      </c>
      <c r="DFI1" s="143" t="s">
        <v>2040</v>
      </c>
      <c r="DFJ1" s="143" t="s">
        <v>2040</v>
      </c>
      <c r="DFK1" s="143" t="s">
        <v>2040</v>
      </c>
      <c r="DFL1" s="143" t="s">
        <v>2040</v>
      </c>
      <c r="DFM1" s="143" t="s">
        <v>2040</v>
      </c>
      <c r="DFN1" s="143" t="s">
        <v>2040</v>
      </c>
      <c r="DFO1" s="143" t="s">
        <v>2040</v>
      </c>
      <c r="DFP1" s="143" t="s">
        <v>2040</v>
      </c>
      <c r="DFQ1" s="143" t="s">
        <v>2040</v>
      </c>
      <c r="DFR1" s="143" t="s">
        <v>2040</v>
      </c>
      <c r="DFS1" s="143" t="s">
        <v>2040</v>
      </c>
      <c r="DFT1" s="143" t="s">
        <v>2040</v>
      </c>
      <c r="DFU1" s="143" t="s">
        <v>2040</v>
      </c>
      <c r="DFV1" s="143" t="s">
        <v>2040</v>
      </c>
      <c r="DFW1" s="143" t="s">
        <v>2040</v>
      </c>
      <c r="DFX1" s="143" t="s">
        <v>2040</v>
      </c>
      <c r="DFY1" s="143" t="s">
        <v>2040</v>
      </c>
      <c r="DFZ1" s="143" t="s">
        <v>2040</v>
      </c>
      <c r="DGA1" s="143" t="s">
        <v>2040</v>
      </c>
      <c r="DGB1" s="143" t="s">
        <v>2040</v>
      </c>
      <c r="DGC1" s="143" t="s">
        <v>2040</v>
      </c>
      <c r="DGD1" s="143" t="s">
        <v>2040</v>
      </c>
      <c r="DGE1" s="143" t="s">
        <v>2040</v>
      </c>
      <c r="DGF1" s="143" t="s">
        <v>2040</v>
      </c>
      <c r="DGG1" s="143" t="s">
        <v>2040</v>
      </c>
      <c r="DGH1" s="143" t="s">
        <v>2040</v>
      </c>
      <c r="DGI1" s="143" t="s">
        <v>2040</v>
      </c>
      <c r="DGJ1" s="143" t="s">
        <v>2040</v>
      </c>
      <c r="DGK1" s="143" t="s">
        <v>2040</v>
      </c>
      <c r="DGL1" s="143" t="s">
        <v>2040</v>
      </c>
      <c r="DGM1" s="143" t="s">
        <v>2040</v>
      </c>
      <c r="DGN1" s="143" t="s">
        <v>2040</v>
      </c>
      <c r="DGO1" s="143" t="s">
        <v>2040</v>
      </c>
      <c r="DGP1" s="143" t="s">
        <v>2040</v>
      </c>
      <c r="DGQ1" s="143" t="s">
        <v>2040</v>
      </c>
      <c r="DGR1" s="143" t="s">
        <v>2040</v>
      </c>
      <c r="DGS1" s="143" t="s">
        <v>2040</v>
      </c>
      <c r="DGT1" s="143" t="s">
        <v>2040</v>
      </c>
      <c r="DGU1" s="143" t="s">
        <v>2040</v>
      </c>
      <c r="DGV1" s="143" t="s">
        <v>2040</v>
      </c>
      <c r="DGW1" s="143" t="s">
        <v>2040</v>
      </c>
      <c r="DGX1" s="143" t="s">
        <v>2040</v>
      </c>
      <c r="DGY1" s="143" t="s">
        <v>2040</v>
      </c>
      <c r="DGZ1" s="143" t="s">
        <v>2040</v>
      </c>
      <c r="DHA1" s="143" t="s">
        <v>2040</v>
      </c>
      <c r="DHB1" s="143" t="s">
        <v>2040</v>
      </c>
      <c r="DHC1" s="143" t="s">
        <v>2040</v>
      </c>
      <c r="DHD1" s="143" t="s">
        <v>2040</v>
      </c>
      <c r="DHE1" s="143" t="s">
        <v>2040</v>
      </c>
      <c r="DHF1" s="143" t="s">
        <v>2040</v>
      </c>
      <c r="DHG1" s="143" t="s">
        <v>2040</v>
      </c>
      <c r="DHH1" s="143" t="s">
        <v>2040</v>
      </c>
      <c r="DHI1" s="143" t="s">
        <v>2040</v>
      </c>
      <c r="DHJ1" s="143" t="s">
        <v>2040</v>
      </c>
      <c r="DHK1" s="143" t="s">
        <v>2040</v>
      </c>
      <c r="DHL1" s="143" t="s">
        <v>2040</v>
      </c>
      <c r="DHM1" s="143" t="s">
        <v>2040</v>
      </c>
      <c r="DHN1" s="143" t="s">
        <v>2040</v>
      </c>
      <c r="DHO1" s="143" t="s">
        <v>2040</v>
      </c>
      <c r="DHP1" s="143" t="s">
        <v>2040</v>
      </c>
      <c r="DHQ1" s="143" t="s">
        <v>2040</v>
      </c>
      <c r="DHR1" s="143" t="s">
        <v>2040</v>
      </c>
      <c r="DHS1" s="143" t="s">
        <v>2040</v>
      </c>
      <c r="DHT1" s="143" t="s">
        <v>2040</v>
      </c>
      <c r="DHU1" s="143" t="s">
        <v>2040</v>
      </c>
      <c r="DHV1" s="143" t="s">
        <v>2040</v>
      </c>
      <c r="DHW1" s="143" t="s">
        <v>2040</v>
      </c>
      <c r="DHX1" s="143" t="s">
        <v>2040</v>
      </c>
      <c r="DHY1" s="143" t="s">
        <v>2040</v>
      </c>
      <c r="DHZ1" s="143" t="s">
        <v>2040</v>
      </c>
      <c r="DIA1" s="143" t="s">
        <v>2040</v>
      </c>
      <c r="DIB1" s="143" t="s">
        <v>2040</v>
      </c>
      <c r="DIC1" s="143" t="s">
        <v>2040</v>
      </c>
      <c r="DID1" s="143" t="s">
        <v>2040</v>
      </c>
      <c r="DIE1" s="143" t="s">
        <v>2040</v>
      </c>
      <c r="DIF1" s="143" t="s">
        <v>2040</v>
      </c>
      <c r="DIG1" s="143" t="s">
        <v>2040</v>
      </c>
      <c r="DIH1" s="143" t="s">
        <v>2040</v>
      </c>
      <c r="DII1" s="143" t="s">
        <v>2040</v>
      </c>
      <c r="DIJ1" s="143" t="s">
        <v>2040</v>
      </c>
      <c r="DIK1" s="143" t="s">
        <v>2040</v>
      </c>
      <c r="DIL1" s="143" t="s">
        <v>2040</v>
      </c>
      <c r="DIM1" s="143" t="s">
        <v>2040</v>
      </c>
      <c r="DIN1" s="143" t="s">
        <v>2040</v>
      </c>
      <c r="DIO1" s="143" t="s">
        <v>2040</v>
      </c>
      <c r="DIP1" s="143" t="s">
        <v>2040</v>
      </c>
      <c r="DIQ1" s="143" t="s">
        <v>2040</v>
      </c>
      <c r="DIR1" s="143" t="s">
        <v>2040</v>
      </c>
      <c r="DIS1" s="143" t="s">
        <v>2040</v>
      </c>
      <c r="DIT1" s="143" t="s">
        <v>2040</v>
      </c>
      <c r="DIU1" s="143" t="s">
        <v>2040</v>
      </c>
      <c r="DIV1" s="143" t="s">
        <v>2040</v>
      </c>
      <c r="DIW1" s="143" t="s">
        <v>2040</v>
      </c>
      <c r="DIX1" s="143" t="s">
        <v>2040</v>
      </c>
      <c r="DIY1" s="143" t="s">
        <v>2040</v>
      </c>
      <c r="DIZ1" s="143" t="s">
        <v>2040</v>
      </c>
      <c r="DJA1" s="143" t="s">
        <v>2040</v>
      </c>
      <c r="DJB1" s="143" t="s">
        <v>2040</v>
      </c>
      <c r="DJC1" s="143" t="s">
        <v>2040</v>
      </c>
      <c r="DJD1" s="143" t="s">
        <v>2040</v>
      </c>
      <c r="DJE1" s="143" t="s">
        <v>2040</v>
      </c>
      <c r="DJF1" s="143" t="s">
        <v>2040</v>
      </c>
      <c r="DJG1" s="143" t="s">
        <v>2040</v>
      </c>
      <c r="DJH1" s="143" t="s">
        <v>2040</v>
      </c>
      <c r="DJI1" s="143" t="s">
        <v>2040</v>
      </c>
      <c r="DJJ1" s="143" t="s">
        <v>2040</v>
      </c>
      <c r="DJK1" s="143" t="s">
        <v>2040</v>
      </c>
      <c r="DJL1" s="143" t="s">
        <v>2040</v>
      </c>
      <c r="DJM1" s="143" t="s">
        <v>2040</v>
      </c>
      <c r="DJN1" s="143" t="s">
        <v>2040</v>
      </c>
      <c r="DJO1" s="143" t="s">
        <v>2040</v>
      </c>
      <c r="DJP1" s="143" t="s">
        <v>2040</v>
      </c>
      <c r="DJQ1" s="143" t="s">
        <v>2040</v>
      </c>
      <c r="DJR1" s="143" t="s">
        <v>2040</v>
      </c>
      <c r="DJS1" s="143" t="s">
        <v>2040</v>
      </c>
      <c r="DJT1" s="143" t="s">
        <v>2040</v>
      </c>
      <c r="DJU1" s="143" t="s">
        <v>2040</v>
      </c>
      <c r="DJV1" s="143" t="s">
        <v>2040</v>
      </c>
      <c r="DJW1" s="143" t="s">
        <v>2040</v>
      </c>
      <c r="DJX1" s="143" t="s">
        <v>2040</v>
      </c>
      <c r="DJY1" s="143" t="s">
        <v>2040</v>
      </c>
      <c r="DJZ1" s="143" t="s">
        <v>2040</v>
      </c>
      <c r="DKA1" s="143" t="s">
        <v>2040</v>
      </c>
      <c r="DKB1" s="143" t="s">
        <v>2040</v>
      </c>
      <c r="DKC1" s="143" t="s">
        <v>2040</v>
      </c>
      <c r="DKD1" s="143" t="s">
        <v>2040</v>
      </c>
      <c r="DKE1" s="143" t="s">
        <v>2040</v>
      </c>
      <c r="DKF1" s="143" t="s">
        <v>2040</v>
      </c>
      <c r="DKG1" s="143" t="s">
        <v>2040</v>
      </c>
      <c r="DKH1" s="143" t="s">
        <v>2040</v>
      </c>
      <c r="DKI1" s="143" t="s">
        <v>2040</v>
      </c>
      <c r="DKJ1" s="143" t="s">
        <v>2040</v>
      </c>
      <c r="DKK1" s="143" t="s">
        <v>2040</v>
      </c>
      <c r="DKL1" s="143" t="s">
        <v>2040</v>
      </c>
      <c r="DKM1" s="143" t="s">
        <v>2040</v>
      </c>
      <c r="DKN1" s="143" t="s">
        <v>2040</v>
      </c>
      <c r="DKO1" s="143" t="s">
        <v>2040</v>
      </c>
      <c r="DKP1" s="143" t="s">
        <v>2040</v>
      </c>
      <c r="DKQ1" s="143" t="s">
        <v>2040</v>
      </c>
      <c r="DKR1" s="143" t="s">
        <v>2040</v>
      </c>
      <c r="DKS1" s="143" t="s">
        <v>2040</v>
      </c>
      <c r="DKT1" s="143" t="s">
        <v>2040</v>
      </c>
      <c r="DKU1" s="143" t="s">
        <v>2040</v>
      </c>
      <c r="DKV1" s="143" t="s">
        <v>2040</v>
      </c>
      <c r="DKW1" s="143" t="s">
        <v>2040</v>
      </c>
      <c r="DKX1" s="143" t="s">
        <v>2040</v>
      </c>
      <c r="DKY1" s="143" t="s">
        <v>2040</v>
      </c>
      <c r="DKZ1" s="143" t="s">
        <v>2040</v>
      </c>
      <c r="DLA1" s="143" t="s">
        <v>2040</v>
      </c>
      <c r="DLB1" s="143" t="s">
        <v>2040</v>
      </c>
      <c r="DLC1" s="143" t="s">
        <v>2040</v>
      </c>
      <c r="DLD1" s="143" t="s">
        <v>2040</v>
      </c>
      <c r="DLE1" s="143" t="s">
        <v>2040</v>
      </c>
      <c r="DLF1" s="143" t="s">
        <v>2040</v>
      </c>
      <c r="DLG1" s="143" t="s">
        <v>2040</v>
      </c>
      <c r="DLH1" s="143" t="s">
        <v>2040</v>
      </c>
      <c r="DLI1" s="143" t="s">
        <v>2040</v>
      </c>
      <c r="DLJ1" s="143" t="s">
        <v>2040</v>
      </c>
      <c r="DLK1" s="143" t="s">
        <v>2040</v>
      </c>
      <c r="DLL1" s="143" t="s">
        <v>2040</v>
      </c>
      <c r="DLM1" s="143" t="s">
        <v>2040</v>
      </c>
      <c r="DLN1" s="143" t="s">
        <v>2040</v>
      </c>
      <c r="DLO1" s="143" t="s">
        <v>2040</v>
      </c>
      <c r="DLP1" s="143" t="s">
        <v>2040</v>
      </c>
      <c r="DLQ1" s="143" t="s">
        <v>2040</v>
      </c>
      <c r="DLR1" s="143" t="s">
        <v>2040</v>
      </c>
      <c r="DLS1" s="143" t="s">
        <v>2040</v>
      </c>
      <c r="DLT1" s="143" t="s">
        <v>2040</v>
      </c>
      <c r="DLU1" s="143" t="s">
        <v>2040</v>
      </c>
      <c r="DLV1" s="143" t="s">
        <v>2040</v>
      </c>
      <c r="DLW1" s="143" t="s">
        <v>2040</v>
      </c>
      <c r="DLX1" s="143" t="s">
        <v>2040</v>
      </c>
      <c r="DLY1" s="143" t="s">
        <v>2040</v>
      </c>
      <c r="DLZ1" s="143" t="s">
        <v>2040</v>
      </c>
      <c r="DMA1" s="143" t="s">
        <v>2040</v>
      </c>
      <c r="DMB1" s="143" t="s">
        <v>2040</v>
      </c>
      <c r="DMC1" s="143" t="s">
        <v>2040</v>
      </c>
      <c r="DMD1" s="143" t="s">
        <v>2040</v>
      </c>
      <c r="DME1" s="143" t="s">
        <v>2040</v>
      </c>
      <c r="DMF1" s="143" t="s">
        <v>2040</v>
      </c>
      <c r="DMG1" s="143" t="s">
        <v>2040</v>
      </c>
      <c r="DMH1" s="143" t="s">
        <v>2040</v>
      </c>
      <c r="DMI1" s="143" t="s">
        <v>2040</v>
      </c>
      <c r="DMJ1" s="143" t="s">
        <v>2040</v>
      </c>
      <c r="DMK1" s="143" t="s">
        <v>2040</v>
      </c>
      <c r="DML1" s="143" t="s">
        <v>2040</v>
      </c>
      <c r="DMM1" s="143" t="s">
        <v>2040</v>
      </c>
      <c r="DMN1" s="143" t="s">
        <v>2040</v>
      </c>
      <c r="DMO1" s="143" t="s">
        <v>2040</v>
      </c>
      <c r="DMP1" s="143" t="s">
        <v>2040</v>
      </c>
      <c r="DMQ1" s="143" t="s">
        <v>2040</v>
      </c>
      <c r="DMR1" s="143" t="s">
        <v>2040</v>
      </c>
      <c r="DMS1" s="143" t="s">
        <v>2040</v>
      </c>
      <c r="DMT1" s="143" t="s">
        <v>2040</v>
      </c>
      <c r="DMU1" s="143" t="s">
        <v>2040</v>
      </c>
      <c r="DMV1" s="143" t="s">
        <v>2040</v>
      </c>
      <c r="DMW1" s="143" t="s">
        <v>2040</v>
      </c>
      <c r="DMX1" s="143" t="s">
        <v>2040</v>
      </c>
      <c r="DMY1" s="143" t="s">
        <v>2040</v>
      </c>
      <c r="DMZ1" s="143" t="s">
        <v>2040</v>
      </c>
      <c r="DNA1" s="143" t="s">
        <v>2040</v>
      </c>
      <c r="DNB1" s="143" t="s">
        <v>2040</v>
      </c>
      <c r="DNC1" s="143" t="s">
        <v>2040</v>
      </c>
      <c r="DND1" s="143" t="s">
        <v>2040</v>
      </c>
      <c r="DNE1" s="143" t="s">
        <v>2040</v>
      </c>
      <c r="DNF1" s="143" t="s">
        <v>2040</v>
      </c>
      <c r="DNG1" s="143" t="s">
        <v>2040</v>
      </c>
      <c r="DNH1" s="143" t="s">
        <v>2040</v>
      </c>
      <c r="DNI1" s="143" t="s">
        <v>2040</v>
      </c>
      <c r="DNJ1" s="143" t="s">
        <v>2040</v>
      </c>
      <c r="DNK1" s="143" t="s">
        <v>2040</v>
      </c>
      <c r="DNL1" s="143" t="s">
        <v>2040</v>
      </c>
      <c r="DNM1" s="143" t="s">
        <v>2040</v>
      </c>
      <c r="DNN1" s="143" t="s">
        <v>2040</v>
      </c>
      <c r="DNO1" s="143" t="s">
        <v>2040</v>
      </c>
      <c r="DNP1" s="143" t="s">
        <v>2040</v>
      </c>
      <c r="DNQ1" s="143" t="s">
        <v>2040</v>
      </c>
      <c r="DNR1" s="143" t="s">
        <v>2040</v>
      </c>
      <c r="DNS1" s="143" t="s">
        <v>2040</v>
      </c>
      <c r="DNT1" s="143" t="s">
        <v>2040</v>
      </c>
      <c r="DNU1" s="143" t="s">
        <v>2040</v>
      </c>
      <c r="DNV1" s="143" t="s">
        <v>2040</v>
      </c>
      <c r="DNW1" s="143" t="s">
        <v>2040</v>
      </c>
      <c r="DNX1" s="143" t="s">
        <v>2040</v>
      </c>
      <c r="DNY1" s="143" t="s">
        <v>2040</v>
      </c>
      <c r="DNZ1" s="143" t="s">
        <v>2040</v>
      </c>
      <c r="DOA1" s="143" t="s">
        <v>2040</v>
      </c>
      <c r="DOB1" s="143" t="s">
        <v>2040</v>
      </c>
      <c r="DOC1" s="143" t="s">
        <v>2040</v>
      </c>
      <c r="DOD1" s="143" t="s">
        <v>2040</v>
      </c>
      <c r="DOE1" s="143" t="s">
        <v>2040</v>
      </c>
      <c r="DOF1" s="143" t="s">
        <v>2040</v>
      </c>
      <c r="DOG1" s="143" t="s">
        <v>2040</v>
      </c>
      <c r="DOH1" s="143" t="s">
        <v>2040</v>
      </c>
      <c r="DOI1" s="143" t="s">
        <v>2040</v>
      </c>
      <c r="DOJ1" s="143" t="s">
        <v>2040</v>
      </c>
      <c r="DOK1" s="143" t="s">
        <v>2040</v>
      </c>
      <c r="DOL1" s="143" t="s">
        <v>2040</v>
      </c>
      <c r="DOM1" s="143" t="s">
        <v>2040</v>
      </c>
      <c r="DON1" s="143" t="s">
        <v>2040</v>
      </c>
      <c r="DOO1" s="143" t="s">
        <v>2040</v>
      </c>
      <c r="DOP1" s="143" t="s">
        <v>2040</v>
      </c>
      <c r="DOQ1" s="143" t="s">
        <v>2040</v>
      </c>
      <c r="DOR1" s="143" t="s">
        <v>2040</v>
      </c>
      <c r="DOS1" s="143" t="s">
        <v>2040</v>
      </c>
      <c r="DOT1" s="143" t="s">
        <v>2040</v>
      </c>
      <c r="DOU1" s="143" t="s">
        <v>2040</v>
      </c>
      <c r="DOV1" s="143" t="s">
        <v>2040</v>
      </c>
      <c r="DOW1" s="143" t="s">
        <v>2040</v>
      </c>
      <c r="DOX1" s="143" t="s">
        <v>2040</v>
      </c>
      <c r="DOY1" s="143" t="s">
        <v>2040</v>
      </c>
      <c r="DOZ1" s="143" t="s">
        <v>2040</v>
      </c>
      <c r="DPA1" s="143" t="s">
        <v>2040</v>
      </c>
      <c r="DPB1" s="143" t="s">
        <v>2040</v>
      </c>
      <c r="DPC1" s="143" t="s">
        <v>2040</v>
      </c>
      <c r="DPD1" s="143" t="s">
        <v>2040</v>
      </c>
      <c r="DPE1" s="143" t="s">
        <v>2040</v>
      </c>
      <c r="DPF1" s="143" t="s">
        <v>2040</v>
      </c>
      <c r="DPG1" s="143" t="s">
        <v>2040</v>
      </c>
      <c r="DPH1" s="143" t="s">
        <v>2040</v>
      </c>
      <c r="DPI1" s="143" t="s">
        <v>2040</v>
      </c>
      <c r="DPJ1" s="143" t="s">
        <v>2040</v>
      </c>
      <c r="DPK1" s="143" t="s">
        <v>2040</v>
      </c>
      <c r="DPL1" s="143" t="s">
        <v>2040</v>
      </c>
      <c r="DPM1" s="143" t="s">
        <v>2040</v>
      </c>
      <c r="DPN1" s="143" t="s">
        <v>2040</v>
      </c>
      <c r="DPO1" s="143" t="s">
        <v>2040</v>
      </c>
      <c r="DPP1" s="143" t="s">
        <v>2040</v>
      </c>
      <c r="DPQ1" s="143" t="s">
        <v>2040</v>
      </c>
      <c r="DPR1" s="143" t="s">
        <v>2040</v>
      </c>
      <c r="DPS1" s="143" t="s">
        <v>2040</v>
      </c>
      <c r="DPT1" s="143" t="s">
        <v>2040</v>
      </c>
      <c r="DPU1" s="143" t="s">
        <v>2040</v>
      </c>
      <c r="DPV1" s="143" t="s">
        <v>2040</v>
      </c>
      <c r="DPW1" s="143" t="s">
        <v>2040</v>
      </c>
      <c r="DPX1" s="143" t="s">
        <v>2040</v>
      </c>
      <c r="DPY1" s="143" t="s">
        <v>2040</v>
      </c>
      <c r="DPZ1" s="143" t="s">
        <v>2040</v>
      </c>
      <c r="DQA1" s="143" t="s">
        <v>2040</v>
      </c>
      <c r="DQB1" s="143" t="s">
        <v>2040</v>
      </c>
      <c r="DQC1" s="143" t="s">
        <v>2040</v>
      </c>
      <c r="DQD1" s="143" t="s">
        <v>2040</v>
      </c>
      <c r="DQE1" s="143" t="s">
        <v>2040</v>
      </c>
      <c r="DQF1" s="143" t="s">
        <v>2040</v>
      </c>
      <c r="DQG1" s="143" t="s">
        <v>2040</v>
      </c>
      <c r="DQH1" s="143" t="s">
        <v>2040</v>
      </c>
      <c r="DQI1" s="143" t="s">
        <v>2040</v>
      </c>
      <c r="DQJ1" s="143" t="s">
        <v>2040</v>
      </c>
      <c r="DQK1" s="143" t="s">
        <v>2040</v>
      </c>
      <c r="DQL1" s="143" t="s">
        <v>2040</v>
      </c>
      <c r="DQM1" s="143" t="s">
        <v>2040</v>
      </c>
      <c r="DQN1" s="143" t="s">
        <v>2040</v>
      </c>
      <c r="DQO1" s="143" t="s">
        <v>2040</v>
      </c>
      <c r="DQP1" s="143" t="s">
        <v>2040</v>
      </c>
      <c r="DQQ1" s="143" t="s">
        <v>2040</v>
      </c>
      <c r="DQR1" s="143" t="s">
        <v>2040</v>
      </c>
      <c r="DQS1" s="143" t="s">
        <v>2040</v>
      </c>
      <c r="DQT1" s="143" t="s">
        <v>2040</v>
      </c>
      <c r="DQU1" s="143" t="s">
        <v>2040</v>
      </c>
      <c r="DQV1" s="143" t="s">
        <v>2040</v>
      </c>
      <c r="DQW1" s="143" t="s">
        <v>2040</v>
      </c>
      <c r="DQX1" s="143" t="s">
        <v>2040</v>
      </c>
      <c r="DQY1" s="143" t="s">
        <v>2040</v>
      </c>
      <c r="DQZ1" s="143" t="s">
        <v>2040</v>
      </c>
      <c r="DRA1" s="143" t="s">
        <v>2040</v>
      </c>
      <c r="DRB1" s="143" t="s">
        <v>2040</v>
      </c>
      <c r="DRC1" s="143" t="s">
        <v>2040</v>
      </c>
      <c r="DRD1" s="143" t="s">
        <v>2040</v>
      </c>
      <c r="DRE1" s="143" t="s">
        <v>2040</v>
      </c>
      <c r="DRF1" s="143" t="s">
        <v>2040</v>
      </c>
      <c r="DRG1" s="143" t="s">
        <v>2040</v>
      </c>
      <c r="DRH1" s="143" t="s">
        <v>2040</v>
      </c>
      <c r="DRI1" s="143" t="s">
        <v>2040</v>
      </c>
      <c r="DRJ1" s="143" t="s">
        <v>2040</v>
      </c>
      <c r="DRK1" s="143" t="s">
        <v>2040</v>
      </c>
      <c r="DRL1" s="143" t="s">
        <v>2040</v>
      </c>
      <c r="DRM1" s="143" t="s">
        <v>2040</v>
      </c>
      <c r="DRN1" s="143" t="s">
        <v>2040</v>
      </c>
      <c r="DRO1" s="143" t="s">
        <v>2040</v>
      </c>
      <c r="DRP1" s="143" t="s">
        <v>2040</v>
      </c>
      <c r="DRQ1" s="143" t="s">
        <v>2040</v>
      </c>
      <c r="DRR1" s="143" t="s">
        <v>2040</v>
      </c>
      <c r="DRS1" s="143" t="s">
        <v>2040</v>
      </c>
      <c r="DRT1" s="143" t="s">
        <v>2040</v>
      </c>
      <c r="DRU1" s="143" t="s">
        <v>2040</v>
      </c>
      <c r="DRV1" s="143" t="s">
        <v>2040</v>
      </c>
      <c r="DRW1" s="143" t="s">
        <v>2040</v>
      </c>
      <c r="DRX1" s="143" t="s">
        <v>2040</v>
      </c>
      <c r="DRY1" s="143" t="s">
        <v>2040</v>
      </c>
      <c r="DRZ1" s="143" t="s">
        <v>2040</v>
      </c>
      <c r="DSA1" s="143" t="s">
        <v>2040</v>
      </c>
      <c r="DSB1" s="143" t="s">
        <v>2040</v>
      </c>
      <c r="DSC1" s="143" t="s">
        <v>2040</v>
      </c>
      <c r="DSD1" s="143" t="s">
        <v>2040</v>
      </c>
      <c r="DSE1" s="143" t="s">
        <v>2040</v>
      </c>
      <c r="DSF1" s="143" t="s">
        <v>2040</v>
      </c>
      <c r="DSG1" s="143" t="s">
        <v>2040</v>
      </c>
      <c r="DSH1" s="143" t="s">
        <v>2040</v>
      </c>
      <c r="DSI1" s="143" t="s">
        <v>2040</v>
      </c>
      <c r="DSJ1" s="143" t="s">
        <v>2040</v>
      </c>
      <c r="DSK1" s="143" t="s">
        <v>2040</v>
      </c>
      <c r="DSL1" s="143" t="s">
        <v>2040</v>
      </c>
      <c r="DSM1" s="143" t="s">
        <v>2040</v>
      </c>
      <c r="DSN1" s="143" t="s">
        <v>2040</v>
      </c>
      <c r="DSO1" s="143" t="s">
        <v>2040</v>
      </c>
      <c r="DSP1" s="143" t="s">
        <v>2040</v>
      </c>
      <c r="DSQ1" s="143" t="s">
        <v>2040</v>
      </c>
      <c r="DSR1" s="143" t="s">
        <v>2040</v>
      </c>
      <c r="DSS1" s="143" t="s">
        <v>2040</v>
      </c>
      <c r="DST1" s="143" t="s">
        <v>2040</v>
      </c>
      <c r="DSU1" s="143" t="s">
        <v>2040</v>
      </c>
      <c r="DSV1" s="143" t="s">
        <v>2040</v>
      </c>
      <c r="DSW1" s="143" t="s">
        <v>2040</v>
      </c>
      <c r="DSX1" s="143" t="s">
        <v>2040</v>
      </c>
      <c r="DSY1" s="143" t="s">
        <v>2040</v>
      </c>
      <c r="DSZ1" s="143" t="s">
        <v>2040</v>
      </c>
      <c r="DTA1" s="143" t="s">
        <v>2040</v>
      </c>
      <c r="DTB1" s="143" t="s">
        <v>2040</v>
      </c>
      <c r="DTC1" s="143" t="s">
        <v>2040</v>
      </c>
      <c r="DTD1" s="143" t="s">
        <v>2040</v>
      </c>
      <c r="DTE1" s="143" t="s">
        <v>2040</v>
      </c>
      <c r="DTF1" s="143" t="s">
        <v>2040</v>
      </c>
      <c r="DTG1" s="143" t="s">
        <v>2040</v>
      </c>
      <c r="DTH1" s="143" t="s">
        <v>2040</v>
      </c>
      <c r="DTI1" s="143" t="s">
        <v>2040</v>
      </c>
      <c r="DTJ1" s="143" t="s">
        <v>2040</v>
      </c>
      <c r="DTK1" s="143" t="s">
        <v>2040</v>
      </c>
      <c r="DTL1" s="143" t="s">
        <v>2040</v>
      </c>
      <c r="DTM1" s="143" t="s">
        <v>2040</v>
      </c>
      <c r="DTN1" s="143" t="s">
        <v>2040</v>
      </c>
      <c r="DTO1" s="143" t="s">
        <v>2040</v>
      </c>
      <c r="DTP1" s="143" t="s">
        <v>2040</v>
      </c>
      <c r="DTQ1" s="143" t="s">
        <v>2040</v>
      </c>
      <c r="DTR1" s="143" t="s">
        <v>2040</v>
      </c>
      <c r="DTS1" s="143" t="s">
        <v>2040</v>
      </c>
      <c r="DTT1" s="143" t="s">
        <v>2040</v>
      </c>
      <c r="DTU1" s="143" t="s">
        <v>2040</v>
      </c>
      <c r="DTV1" s="143" t="s">
        <v>2040</v>
      </c>
      <c r="DTW1" s="143" t="s">
        <v>2040</v>
      </c>
      <c r="DTX1" s="143" t="s">
        <v>2040</v>
      </c>
      <c r="DTY1" s="143" t="s">
        <v>2040</v>
      </c>
      <c r="DTZ1" s="143" t="s">
        <v>2040</v>
      </c>
      <c r="DUA1" s="143" t="s">
        <v>2040</v>
      </c>
      <c r="DUB1" s="143" t="s">
        <v>2040</v>
      </c>
      <c r="DUC1" s="143" t="s">
        <v>2040</v>
      </c>
      <c r="DUD1" s="143" t="s">
        <v>2040</v>
      </c>
      <c r="DUE1" s="143" t="s">
        <v>2040</v>
      </c>
      <c r="DUF1" s="143" t="s">
        <v>2040</v>
      </c>
      <c r="DUG1" s="143" t="s">
        <v>2040</v>
      </c>
      <c r="DUH1" s="143" t="s">
        <v>2040</v>
      </c>
      <c r="DUI1" s="143" t="s">
        <v>2040</v>
      </c>
      <c r="DUJ1" s="143" t="s">
        <v>2040</v>
      </c>
      <c r="DUK1" s="143" t="s">
        <v>2040</v>
      </c>
      <c r="DUL1" s="143" t="s">
        <v>2040</v>
      </c>
      <c r="DUM1" s="143" t="s">
        <v>2040</v>
      </c>
      <c r="DUN1" s="143" t="s">
        <v>2040</v>
      </c>
      <c r="DUO1" s="143" t="s">
        <v>2040</v>
      </c>
      <c r="DUP1" s="143" t="s">
        <v>2040</v>
      </c>
      <c r="DUQ1" s="143" t="s">
        <v>2040</v>
      </c>
      <c r="DUR1" s="143" t="s">
        <v>2040</v>
      </c>
      <c r="DUS1" s="143" t="s">
        <v>2040</v>
      </c>
      <c r="DUT1" s="143" t="s">
        <v>2040</v>
      </c>
      <c r="DUU1" s="143" t="s">
        <v>2040</v>
      </c>
      <c r="DUV1" s="143" t="s">
        <v>2040</v>
      </c>
      <c r="DUW1" s="143" t="s">
        <v>2040</v>
      </c>
      <c r="DUX1" s="143" t="s">
        <v>2040</v>
      </c>
      <c r="DUY1" s="143" t="s">
        <v>2040</v>
      </c>
      <c r="DUZ1" s="143" t="s">
        <v>2040</v>
      </c>
      <c r="DVA1" s="143" t="s">
        <v>2040</v>
      </c>
      <c r="DVB1" s="143" t="s">
        <v>2040</v>
      </c>
      <c r="DVC1" s="143" t="s">
        <v>2040</v>
      </c>
      <c r="DVD1" s="143" t="s">
        <v>2040</v>
      </c>
      <c r="DVE1" s="143" t="s">
        <v>2040</v>
      </c>
      <c r="DVF1" s="143" t="s">
        <v>2040</v>
      </c>
      <c r="DVG1" s="143" t="s">
        <v>2040</v>
      </c>
      <c r="DVH1" s="143" t="s">
        <v>2040</v>
      </c>
      <c r="DVI1" s="143" t="s">
        <v>2040</v>
      </c>
      <c r="DVJ1" s="143" t="s">
        <v>2040</v>
      </c>
      <c r="DVK1" s="143" t="s">
        <v>2040</v>
      </c>
      <c r="DVL1" s="143" t="s">
        <v>2040</v>
      </c>
      <c r="DVM1" s="143" t="s">
        <v>2040</v>
      </c>
      <c r="DVN1" s="143" t="s">
        <v>2040</v>
      </c>
      <c r="DVO1" s="143" t="s">
        <v>2040</v>
      </c>
      <c r="DVP1" s="143" t="s">
        <v>2040</v>
      </c>
      <c r="DVQ1" s="143" t="s">
        <v>2040</v>
      </c>
      <c r="DVR1" s="143" t="s">
        <v>2040</v>
      </c>
      <c r="DVS1" s="143" t="s">
        <v>2040</v>
      </c>
      <c r="DVT1" s="143" t="s">
        <v>2040</v>
      </c>
      <c r="DVU1" s="143" t="s">
        <v>2040</v>
      </c>
      <c r="DVV1" s="143" t="s">
        <v>2040</v>
      </c>
      <c r="DVW1" s="143" t="s">
        <v>2040</v>
      </c>
      <c r="DVX1" s="143" t="s">
        <v>2040</v>
      </c>
      <c r="DVY1" s="143" t="s">
        <v>2040</v>
      </c>
      <c r="DVZ1" s="143" t="s">
        <v>2040</v>
      </c>
      <c r="DWA1" s="143" t="s">
        <v>2040</v>
      </c>
      <c r="DWB1" s="143" t="s">
        <v>2040</v>
      </c>
      <c r="DWC1" s="143" t="s">
        <v>2040</v>
      </c>
      <c r="DWD1" s="143" t="s">
        <v>2040</v>
      </c>
      <c r="DWE1" s="143" t="s">
        <v>2040</v>
      </c>
      <c r="DWF1" s="143" t="s">
        <v>2040</v>
      </c>
      <c r="DWG1" s="143" t="s">
        <v>2040</v>
      </c>
      <c r="DWH1" s="143" t="s">
        <v>2040</v>
      </c>
      <c r="DWI1" s="143" t="s">
        <v>2040</v>
      </c>
      <c r="DWJ1" s="143" t="s">
        <v>2040</v>
      </c>
      <c r="DWK1" s="143" t="s">
        <v>2040</v>
      </c>
      <c r="DWL1" s="143" t="s">
        <v>2040</v>
      </c>
      <c r="DWM1" s="143" t="s">
        <v>2040</v>
      </c>
      <c r="DWN1" s="143" t="s">
        <v>2040</v>
      </c>
      <c r="DWO1" s="143" t="s">
        <v>2040</v>
      </c>
      <c r="DWP1" s="143" t="s">
        <v>2040</v>
      </c>
      <c r="DWQ1" s="143" t="s">
        <v>2040</v>
      </c>
      <c r="DWR1" s="143" t="s">
        <v>2040</v>
      </c>
      <c r="DWS1" s="143" t="s">
        <v>2040</v>
      </c>
      <c r="DWT1" s="143" t="s">
        <v>2040</v>
      </c>
      <c r="DWU1" s="143" t="s">
        <v>2040</v>
      </c>
      <c r="DWV1" s="143" t="s">
        <v>2040</v>
      </c>
      <c r="DWW1" s="143" t="s">
        <v>2040</v>
      </c>
      <c r="DWX1" s="143" t="s">
        <v>2040</v>
      </c>
      <c r="DWY1" s="143" t="s">
        <v>2040</v>
      </c>
      <c r="DWZ1" s="143" t="s">
        <v>2040</v>
      </c>
      <c r="DXA1" s="143" t="s">
        <v>2040</v>
      </c>
      <c r="DXB1" s="143" t="s">
        <v>2040</v>
      </c>
      <c r="DXC1" s="143" t="s">
        <v>2040</v>
      </c>
      <c r="DXD1" s="143" t="s">
        <v>2040</v>
      </c>
      <c r="DXE1" s="143" t="s">
        <v>2040</v>
      </c>
      <c r="DXF1" s="143" t="s">
        <v>2040</v>
      </c>
      <c r="DXG1" s="143" t="s">
        <v>2040</v>
      </c>
      <c r="DXH1" s="143" t="s">
        <v>2040</v>
      </c>
      <c r="DXI1" s="143" t="s">
        <v>2040</v>
      </c>
      <c r="DXJ1" s="143" t="s">
        <v>2040</v>
      </c>
      <c r="DXK1" s="143" t="s">
        <v>2040</v>
      </c>
      <c r="DXL1" s="143" t="s">
        <v>2040</v>
      </c>
      <c r="DXM1" s="143" t="s">
        <v>2040</v>
      </c>
      <c r="DXN1" s="143" t="s">
        <v>2040</v>
      </c>
      <c r="DXO1" s="143" t="s">
        <v>2040</v>
      </c>
      <c r="DXP1" s="143" t="s">
        <v>2040</v>
      </c>
      <c r="DXQ1" s="143" t="s">
        <v>2040</v>
      </c>
      <c r="DXR1" s="143" t="s">
        <v>2040</v>
      </c>
      <c r="DXS1" s="143" t="s">
        <v>2040</v>
      </c>
      <c r="DXT1" s="143" t="s">
        <v>2040</v>
      </c>
      <c r="DXU1" s="143" t="s">
        <v>2040</v>
      </c>
      <c r="DXV1" s="143" t="s">
        <v>2040</v>
      </c>
      <c r="DXW1" s="143" t="s">
        <v>2040</v>
      </c>
      <c r="DXX1" s="143" t="s">
        <v>2040</v>
      </c>
      <c r="DXY1" s="143" t="s">
        <v>2040</v>
      </c>
      <c r="DXZ1" s="143" t="s">
        <v>2040</v>
      </c>
      <c r="DYA1" s="143" t="s">
        <v>2040</v>
      </c>
      <c r="DYB1" s="143" t="s">
        <v>2040</v>
      </c>
      <c r="DYC1" s="143" t="s">
        <v>2040</v>
      </c>
      <c r="DYD1" s="143" t="s">
        <v>2040</v>
      </c>
      <c r="DYE1" s="143" t="s">
        <v>2040</v>
      </c>
      <c r="DYF1" s="143" t="s">
        <v>2040</v>
      </c>
      <c r="DYG1" s="143" t="s">
        <v>2040</v>
      </c>
      <c r="DYH1" s="143" t="s">
        <v>2040</v>
      </c>
      <c r="DYI1" s="143" t="s">
        <v>2040</v>
      </c>
      <c r="DYJ1" s="143" t="s">
        <v>2040</v>
      </c>
      <c r="DYK1" s="143" t="s">
        <v>2040</v>
      </c>
      <c r="DYL1" s="143" t="s">
        <v>2040</v>
      </c>
      <c r="DYM1" s="143" t="s">
        <v>2040</v>
      </c>
      <c r="DYN1" s="143" t="s">
        <v>2040</v>
      </c>
      <c r="DYO1" s="143" t="s">
        <v>2040</v>
      </c>
      <c r="DYP1" s="143" t="s">
        <v>2040</v>
      </c>
      <c r="DYQ1" s="143" t="s">
        <v>2040</v>
      </c>
      <c r="DYR1" s="143" t="s">
        <v>2040</v>
      </c>
      <c r="DYS1" s="143" t="s">
        <v>2040</v>
      </c>
      <c r="DYT1" s="143" t="s">
        <v>2040</v>
      </c>
      <c r="DYU1" s="143" t="s">
        <v>2040</v>
      </c>
      <c r="DYV1" s="143" t="s">
        <v>2040</v>
      </c>
      <c r="DYW1" s="143" t="s">
        <v>2040</v>
      </c>
      <c r="DYX1" s="143" t="s">
        <v>2040</v>
      </c>
      <c r="DYY1" s="143" t="s">
        <v>2040</v>
      </c>
      <c r="DYZ1" s="143" t="s">
        <v>2040</v>
      </c>
      <c r="DZA1" s="143" t="s">
        <v>2040</v>
      </c>
      <c r="DZB1" s="143" t="s">
        <v>2040</v>
      </c>
      <c r="DZC1" s="143" t="s">
        <v>2040</v>
      </c>
      <c r="DZD1" s="143" t="s">
        <v>2040</v>
      </c>
      <c r="DZE1" s="143" t="s">
        <v>2040</v>
      </c>
      <c r="DZF1" s="143" t="s">
        <v>2040</v>
      </c>
      <c r="DZG1" s="143" t="s">
        <v>2040</v>
      </c>
      <c r="DZH1" s="143" t="s">
        <v>2040</v>
      </c>
      <c r="DZI1" s="143" t="s">
        <v>2040</v>
      </c>
      <c r="DZJ1" s="143" t="s">
        <v>2040</v>
      </c>
      <c r="DZK1" s="143" t="s">
        <v>2040</v>
      </c>
      <c r="DZL1" s="143" t="s">
        <v>2040</v>
      </c>
      <c r="DZM1" s="143" t="s">
        <v>2040</v>
      </c>
      <c r="DZN1" s="143" t="s">
        <v>2040</v>
      </c>
      <c r="DZO1" s="143" t="s">
        <v>2040</v>
      </c>
      <c r="DZP1" s="143" t="s">
        <v>2040</v>
      </c>
      <c r="DZQ1" s="143" t="s">
        <v>2040</v>
      </c>
      <c r="DZR1" s="143" t="s">
        <v>2040</v>
      </c>
      <c r="DZS1" s="143" t="s">
        <v>2040</v>
      </c>
      <c r="DZT1" s="143" t="s">
        <v>2040</v>
      </c>
      <c r="DZU1" s="143" t="s">
        <v>2040</v>
      </c>
      <c r="DZV1" s="143" t="s">
        <v>2040</v>
      </c>
      <c r="DZW1" s="143" t="s">
        <v>2040</v>
      </c>
      <c r="DZX1" s="143" t="s">
        <v>2040</v>
      </c>
      <c r="DZY1" s="143" t="s">
        <v>2040</v>
      </c>
      <c r="DZZ1" s="143" t="s">
        <v>2040</v>
      </c>
      <c r="EAA1" s="143" t="s">
        <v>2040</v>
      </c>
      <c r="EAB1" s="143" t="s">
        <v>2040</v>
      </c>
      <c r="EAC1" s="143" t="s">
        <v>2040</v>
      </c>
      <c r="EAD1" s="143" t="s">
        <v>2040</v>
      </c>
      <c r="EAE1" s="143" t="s">
        <v>2040</v>
      </c>
      <c r="EAF1" s="143" t="s">
        <v>2040</v>
      </c>
      <c r="EAG1" s="143" t="s">
        <v>2040</v>
      </c>
      <c r="EAH1" s="143" t="s">
        <v>2040</v>
      </c>
      <c r="EAI1" s="143" t="s">
        <v>2040</v>
      </c>
      <c r="EAJ1" s="143" t="s">
        <v>2040</v>
      </c>
      <c r="EAK1" s="143" t="s">
        <v>2040</v>
      </c>
      <c r="EAL1" s="143" t="s">
        <v>2040</v>
      </c>
      <c r="EAM1" s="143" t="s">
        <v>2040</v>
      </c>
      <c r="EAN1" s="143" t="s">
        <v>2040</v>
      </c>
      <c r="EAO1" s="143" t="s">
        <v>2040</v>
      </c>
      <c r="EAP1" s="143" t="s">
        <v>2040</v>
      </c>
      <c r="EAQ1" s="143" t="s">
        <v>2040</v>
      </c>
      <c r="EAR1" s="143" t="s">
        <v>2040</v>
      </c>
      <c r="EAS1" s="143" t="s">
        <v>2040</v>
      </c>
      <c r="EAT1" s="143" t="s">
        <v>2040</v>
      </c>
      <c r="EAU1" s="143" t="s">
        <v>2040</v>
      </c>
      <c r="EAV1" s="143" t="s">
        <v>2040</v>
      </c>
      <c r="EAW1" s="143" t="s">
        <v>2040</v>
      </c>
      <c r="EAX1" s="143" t="s">
        <v>2040</v>
      </c>
      <c r="EAY1" s="143" t="s">
        <v>2040</v>
      </c>
      <c r="EAZ1" s="143" t="s">
        <v>2040</v>
      </c>
      <c r="EBA1" s="143" t="s">
        <v>2040</v>
      </c>
      <c r="EBB1" s="143" t="s">
        <v>2040</v>
      </c>
      <c r="EBC1" s="143" t="s">
        <v>2040</v>
      </c>
      <c r="EBD1" s="143" t="s">
        <v>2040</v>
      </c>
      <c r="EBE1" s="143" t="s">
        <v>2040</v>
      </c>
      <c r="EBF1" s="143" t="s">
        <v>2040</v>
      </c>
      <c r="EBG1" s="143" t="s">
        <v>2040</v>
      </c>
      <c r="EBH1" s="143" t="s">
        <v>2040</v>
      </c>
      <c r="EBI1" s="143" t="s">
        <v>2040</v>
      </c>
      <c r="EBJ1" s="143" t="s">
        <v>2040</v>
      </c>
      <c r="EBK1" s="143" t="s">
        <v>2040</v>
      </c>
      <c r="EBL1" s="143" t="s">
        <v>2040</v>
      </c>
      <c r="EBM1" s="143" t="s">
        <v>2040</v>
      </c>
      <c r="EBN1" s="143" t="s">
        <v>2040</v>
      </c>
      <c r="EBO1" s="143" t="s">
        <v>2040</v>
      </c>
      <c r="EBP1" s="143" t="s">
        <v>2040</v>
      </c>
      <c r="EBQ1" s="143" t="s">
        <v>2040</v>
      </c>
      <c r="EBR1" s="143" t="s">
        <v>2040</v>
      </c>
      <c r="EBS1" s="143" t="s">
        <v>2040</v>
      </c>
      <c r="EBT1" s="143" t="s">
        <v>2040</v>
      </c>
      <c r="EBU1" s="143" t="s">
        <v>2040</v>
      </c>
      <c r="EBV1" s="143" t="s">
        <v>2040</v>
      </c>
      <c r="EBW1" s="143" t="s">
        <v>2040</v>
      </c>
      <c r="EBX1" s="143" t="s">
        <v>2040</v>
      </c>
      <c r="EBY1" s="143" t="s">
        <v>2040</v>
      </c>
      <c r="EBZ1" s="143" t="s">
        <v>2040</v>
      </c>
      <c r="ECA1" s="143" t="s">
        <v>2040</v>
      </c>
      <c r="ECB1" s="143" t="s">
        <v>2040</v>
      </c>
      <c r="ECC1" s="143" t="s">
        <v>2040</v>
      </c>
      <c r="ECD1" s="143" t="s">
        <v>2040</v>
      </c>
      <c r="ECE1" s="143" t="s">
        <v>2040</v>
      </c>
      <c r="ECF1" s="143" t="s">
        <v>2040</v>
      </c>
      <c r="ECG1" s="143" t="s">
        <v>2040</v>
      </c>
      <c r="ECH1" s="143" t="s">
        <v>2040</v>
      </c>
      <c r="ECI1" s="143" t="s">
        <v>2040</v>
      </c>
      <c r="ECJ1" s="143" t="s">
        <v>2040</v>
      </c>
      <c r="ECK1" s="143" t="s">
        <v>2040</v>
      </c>
      <c r="ECL1" s="143" t="s">
        <v>2040</v>
      </c>
      <c r="ECM1" s="143" t="s">
        <v>2040</v>
      </c>
      <c r="ECN1" s="143" t="s">
        <v>2040</v>
      </c>
      <c r="ECO1" s="143" t="s">
        <v>2040</v>
      </c>
      <c r="ECP1" s="143" t="s">
        <v>2040</v>
      </c>
      <c r="ECQ1" s="143" t="s">
        <v>2040</v>
      </c>
      <c r="ECR1" s="143" t="s">
        <v>2040</v>
      </c>
      <c r="ECS1" s="143" t="s">
        <v>2040</v>
      </c>
      <c r="ECT1" s="143" t="s">
        <v>2040</v>
      </c>
      <c r="ECU1" s="143" t="s">
        <v>2040</v>
      </c>
      <c r="ECV1" s="143" t="s">
        <v>2040</v>
      </c>
      <c r="ECW1" s="143" t="s">
        <v>2040</v>
      </c>
      <c r="ECX1" s="143" t="s">
        <v>2040</v>
      </c>
      <c r="ECY1" s="143" t="s">
        <v>2040</v>
      </c>
      <c r="ECZ1" s="143" t="s">
        <v>2040</v>
      </c>
      <c r="EDA1" s="143" t="s">
        <v>2040</v>
      </c>
      <c r="EDB1" s="143" t="s">
        <v>2040</v>
      </c>
      <c r="EDC1" s="143" t="s">
        <v>2040</v>
      </c>
      <c r="EDD1" s="143" t="s">
        <v>2040</v>
      </c>
      <c r="EDE1" s="143" t="s">
        <v>2040</v>
      </c>
      <c r="EDF1" s="143" t="s">
        <v>2040</v>
      </c>
      <c r="EDG1" s="143" t="s">
        <v>2040</v>
      </c>
      <c r="EDH1" s="143" t="s">
        <v>2040</v>
      </c>
      <c r="EDI1" s="143" t="s">
        <v>2040</v>
      </c>
      <c r="EDJ1" s="143" t="s">
        <v>2040</v>
      </c>
      <c r="EDK1" s="143" t="s">
        <v>2040</v>
      </c>
      <c r="EDL1" s="143" t="s">
        <v>2040</v>
      </c>
      <c r="EDM1" s="143" t="s">
        <v>2040</v>
      </c>
      <c r="EDN1" s="143" t="s">
        <v>2040</v>
      </c>
      <c r="EDO1" s="143" t="s">
        <v>2040</v>
      </c>
      <c r="EDP1" s="143" t="s">
        <v>2040</v>
      </c>
      <c r="EDQ1" s="143" t="s">
        <v>2040</v>
      </c>
      <c r="EDR1" s="143" t="s">
        <v>2040</v>
      </c>
      <c r="EDS1" s="143" t="s">
        <v>2040</v>
      </c>
      <c r="EDT1" s="143" t="s">
        <v>2040</v>
      </c>
      <c r="EDU1" s="143" t="s">
        <v>2040</v>
      </c>
      <c r="EDV1" s="143" t="s">
        <v>2040</v>
      </c>
      <c r="EDW1" s="143" t="s">
        <v>2040</v>
      </c>
      <c r="EDX1" s="143" t="s">
        <v>2040</v>
      </c>
      <c r="EDY1" s="143" t="s">
        <v>2040</v>
      </c>
      <c r="EDZ1" s="143" t="s">
        <v>2040</v>
      </c>
      <c r="EEA1" s="143" t="s">
        <v>2040</v>
      </c>
      <c r="EEB1" s="143" t="s">
        <v>2040</v>
      </c>
      <c r="EEC1" s="143" t="s">
        <v>2040</v>
      </c>
      <c r="EED1" s="143" t="s">
        <v>2040</v>
      </c>
      <c r="EEE1" s="143" t="s">
        <v>2040</v>
      </c>
      <c r="EEF1" s="143" t="s">
        <v>2040</v>
      </c>
      <c r="EEG1" s="143" t="s">
        <v>2040</v>
      </c>
      <c r="EEH1" s="143" t="s">
        <v>2040</v>
      </c>
      <c r="EEI1" s="143" t="s">
        <v>2040</v>
      </c>
      <c r="EEJ1" s="143" t="s">
        <v>2040</v>
      </c>
      <c r="EEK1" s="143" t="s">
        <v>2040</v>
      </c>
      <c r="EEL1" s="143" t="s">
        <v>2040</v>
      </c>
      <c r="EEM1" s="143" t="s">
        <v>2040</v>
      </c>
      <c r="EEN1" s="143" t="s">
        <v>2040</v>
      </c>
      <c r="EEO1" s="143" t="s">
        <v>2040</v>
      </c>
      <c r="EEP1" s="143" t="s">
        <v>2040</v>
      </c>
      <c r="EEQ1" s="143" t="s">
        <v>2040</v>
      </c>
      <c r="EER1" s="143" t="s">
        <v>2040</v>
      </c>
      <c r="EES1" s="143" t="s">
        <v>2040</v>
      </c>
      <c r="EET1" s="143" t="s">
        <v>2040</v>
      </c>
      <c r="EEU1" s="143" t="s">
        <v>2040</v>
      </c>
      <c r="EEV1" s="143" t="s">
        <v>2040</v>
      </c>
      <c r="EEW1" s="143" t="s">
        <v>2040</v>
      </c>
      <c r="EEX1" s="143" t="s">
        <v>2040</v>
      </c>
      <c r="EEY1" s="143" t="s">
        <v>2040</v>
      </c>
      <c r="EEZ1" s="143" t="s">
        <v>2040</v>
      </c>
      <c r="EFA1" s="143" t="s">
        <v>2040</v>
      </c>
      <c r="EFB1" s="143" t="s">
        <v>2040</v>
      </c>
      <c r="EFC1" s="143" t="s">
        <v>2040</v>
      </c>
      <c r="EFD1" s="143" t="s">
        <v>2040</v>
      </c>
      <c r="EFE1" s="143" t="s">
        <v>2040</v>
      </c>
      <c r="EFF1" s="143" t="s">
        <v>2040</v>
      </c>
      <c r="EFG1" s="143" t="s">
        <v>2040</v>
      </c>
      <c r="EFH1" s="143" t="s">
        <v>2040</v>
      </c>
      <c r="EFI1" s="143" t="s">
        <v>2040</v>
      </c>
      <c r="EFJ1" s="143" t="s">
        <v>2040</v>
      </c>
      <c r="EFK1" s="143" t="s">
        <v>2040</v>
      </c>
      <c r="EFL1" s="143" t="s">
        <v>2040</v>
      </c>
      <c r="EFM1" s="143" t="s">
        <v>2040</v>
      </c>
      <c r="EFN1" s="143" t="s">
        <v>2040</v>
      </c>
      <c r="EFO1" s="143" t="s">
        <v>2040</v>
      </c>
      <c r="EFP1" s="143" t="s">
        <v>2040</v>
      </c>
      <c r="EFQ1" s="143" t="s">
        <v>2040</v>
      </c>
      <c r="EFR1" s="143" t="s">
        <v>2040</v>
      </c>
      <c r="EFS1" s="143" t="s">
        <v>2040</v>
      </c>
      <c r="EFT1" s="143" t="s">
        <v>2040</v>
      </c>
      <c r="EFU1" s="143" t="s">
        <v>2040</v>
      </c>
      <c r="EFV1" s="143" t="s">
        <v>2040</v>
      </c>
      <c r="EFW1" s="143" t="s">
        <v>2040</v>
      </c>
      <c r="EFX1" s="143" t="s">
        <v>2040</v>
      </c>
      <c r="EFY1" s="143" t="s">
        <v>2040</v>
      </c>
      <c r="EFZ1" s="143" t="s">
        <v>2040</v>
      </c>
      <c r="EGA1" s="143" t="s">
        <v>2040</v>
      </c>
      <c r="EGB1" s="143" t="s">
        <v>2040</v>
      </c>
      <c r="EGC1" s="143" t="s">
        <v>2040</v>
      </c>
      <c r="EGD1" s="143" t="s">
        <v>2040</v>
      </c>
      <c r="EGE1" s="143" t="s">
        <v>2040</v>
      </c>
      <c r="EGF1" s="143" t="s">
        <v>2040</v>
      </c>
      <c r="EGG1" s="143" t="s">
        <v>2040</v>
      </c>
      <c r="EGH1" s="143" t="s">
        <v>2040</v>
      </c>
      <c r="EGI1" s="143" t="s">
        <v>2040</v>
      </c>
      <c r="EGJ1" s="143" t="s">
        <v>2040</v>
      </c>
      <c r="EGK1" s="143" t="s">
        <v>2040</v>
      </c>
      <c r="EGL1" s="143" t="s">
        <v>2040</v>
      </c>
      <c r="EGM1" s="143" t="s">
        <v>2040</v>
      </c>
      <c r="EGN1" s="143" t="s">
        <v>2040</v>
      </c>
      <c r="EGO1" s="143" t="s">
        <v>2040</v>
      </c>
      <c r="EGP1" s="143" t="s">
        <v>2040</v>
      </c>
      <c r="EGQ1" s="143" t="s">
        <v>2040</v>
      </c>
      <c r="EGR1" s="143" t="s">
        <v>2040</v>
      </c>
      <c r="EGS1" s="143" t="s">
        <v>2040</v>
      </c>
      <c r="EGT1" s="143" t="s">
        <v>2040</v>
      </c>
      <c r="EGU1" s="143" t="s">
        <v>2040</v>
      </c>
      <c r="EGV1" s="143" t="s">
        <v>2040</v>
      </c>
      <c r="EGW1" s="143" t="s">
        <v>2040</v>
      </c>
      <c r="EGX1" s="143" t="s">
        <v>2040</v>
      </c>
      <c r="EGY1" s="143" t="s">
        <v>2040</v>
      </c>
      <c r="EGZ1" s="143" t="s">
        <v>2040</v>
      </c>
      <c r="EHA1" s="143" t="s">
        <v>2040</v>
      </c>
      <c r="EHB1" s="143" t="s">
        <v>2040</v>
      </c>
      <c r="EHC1" s="143" t="s">
        <v>2040</v>
      </c>
      <c r="EHD1" s="143" t="s">
        <v>2040</v>
      </c>
      <c r="EHE1" s="143" t="s">
        <v>2040</v>
      </c>
      <c r="EHF1" s="143" t="s">
        <v>2040</v>
      </c>
      <c r="EHG1" s="143" t="s">
        <v>2040</v>
      </c>
      <c r="EHH1" s="143" t="s">
        <v>2040</v>
      </c>
      <c r="EHI1" s="143" t="s">
        <v>2040</v>
      </c>
      <c r="EHJ1" s="143" t="s">
        <v>2040</v>
      </c>
      <c r="EHK1" s="143" t="s">
        <v>2040</v>
      </c>
      <c r="EHL1" s="143" t="s">
        <v>2040</v>
      </c>
      <c r="EHM1" s="143" t="s">
        <v>2040</v>
      </c>
      <c r="EHN1" s="143" t="s">
        <v>2040</v>
      </c>
      <c r="EHO1" s="143" t="s">
        <v>2040</v>
      </c>
      <c r="EHP1" s="143" t="s">
        <v>2040</v>
      </c>
      <c r="EHQ1" s="143" t="s">
        <v>2040</v>
      </c>
      <c r="EHR1" s="143" t="s">
        <v>2040</v>
      </c>
      <c r="EHS1" s="143" t="s">
        <v>2040</v>
      </c>
      <c r="EHT1" s="143" t="s">
        <v>2040</v>
      </c>
      <c r="EHU1" s="143" t="s">
        <v>2040</v>
      </c>
      <c r="EHV1" s="143" t="s">
        <v>2040</v>
      </c>
      <c r="EHW1" s="143" t="s">
        <v>2040</v>
      </c>
      <c r="EHX1" s="143" t="s">
        <v>2040</v>
      </c>
      <c r="EHY1" s="143" t="s">
        <v>2040</v>
      </c>
      <c r="EHZ1" s="143" t="s">
        <v>2040</v>
      </c>
      <c r="EIA1" s="143" t="s">
        <v>2040</v>
      </c>
      <c r="EIB1" s="143" t="s">
        <v>2040</v>
      </c>
      <c r="EIC1" s="143" t="s">
        <v>2040</v>
      </c>
      <c r="EID1" s="143" t="s">
        <v>2040</v>
      </c>
      <c r="EIE1" s="143" t="s">
        <v>2040</v>
      </c>
      <c r="EIF1" s="143" t="s">
        <v>2040</v>
      </c>
      <c r="EIG1" s="143" t="s">
        <v>2040</v>
      </c>
      <c r="EIH1" s="143" t="s">
        <v>2040</v>
      </c>
      <c r="EII1" s="143" t="s">
        <v>2040</v>
      </c>
      <c r="EIJ1" s="143" t="s">
        <v>2040</v>
      </c>
      <c r="EIK1" s="143" t="s">
        <v>2040</v>
      </c>
      <c r="EIL1" s="143" t="s">
        <v>2040</v>
      </c>
      <c r="EIM1" s="143" t="s">
        <v>2040</v>
      </c>
      <c r="EIN1" s="143" t="s">
        <v>2040</v>
      </c>
      <c r="EIO1" s="143" t="s">
        <v>2040</v>
      </c>
      <c r="EIP1" s="143" t="s">
        <v>2040</v>
      </c>
      <c r="EIQ1" s="143" t="s">
        <v>2040</v>
      </c>
      <c r="EIR1" s="143" t="s">
        <v>2040</v>
      </c>
      <c r="EIS1" s="143" t="s">
        <v>2040</v>
      </c>
      <c r="EIT1" s="143" t="s">
        <v>2040</v>
      </c>
      <c r="EIU1" s="143" t="s">
        <v>2040</v>
      </c>
      <c r="EIV1" s="143" t="s">
        <v>2040</v>
      </c>
      <c r="EIW1" s="143" t="s">
        <v>2040</v>
      </c>
      <c r="EIX1" s="143" t="s">
        <v>2040</v>
      </c>
      <c r="EIY1" s="143" t="s">
        <v>2040</v>
      </c>
      <c r="EIZ1" s="143" t="s">
        <v>2040</v>
      </c>
      <c r="EJA1" s="143" t="s">
        <v>2040</v>
      </c>
      <c r="EJB1" s="143" t="s">
        <v>2040</v>
      </c>
      <c r="EJC1" s="143" t="s">
        <v>2040</v>
      </c>
      <c r="EJD1" s="143" t="s">
        <v>2040</v>
      </c>
      <c r="EJE1" s="143" t="s">
        <v>2040</v>
      </c>
      <c r="EJF1" s="143" t="s">
        <v>2040</v>
      </c>
      <c r="EJG1" s="143" t="s">
        <v>2040</v>
      </c>
      <c r="EJH1" s="143" t="s">
        <v>2040</v>
      </c>
      <c r="EJI1" s="143" t="s">
        <v>2040</v>
      </c>
      <c r="EJJ1" s="143" t="s">
        <v>2040</v>
      </c>
      <c r="EJK1" s="143" t="s">
        <v>2040</v>
      </c>
      <c r="EJL1" s="143" t="s">
        <v>2040</v>
      </c>
      <c r="EJM1" s="143" t="s">
        <v>2040</v>
      </c>
      <c r="EJN1" s="143" t="s">
        <v>2040</v>
      </c>
      <c r="EJO1" s="143" t="s">
        <v>2040</v>
      </c>
      <c r="EJP1" s="143" t="s">
        <v>2040</v>
      </c>
      <c r="EJQ1" s="143" t="s">
        <v>2040</v>
      </c>
      <c r="EJR1" s="143" t="s">
        <v>2040</v>
      </c>
      <c r="EJS1" s="143" t="s">
        <v>2040</v>
      </c>
      <c r="EJT1" s="143" t="s">
        <v>2040</v>
      </c>
      <c r="EJU1" s="143" t="s">
        <v>2040</v>
      </c>
      <c r="EJV1" s="143" t="s">
        <v>2040</v>
      </c>
      <c r="EJW1" s="143" t="s">
        <v>2040</v>
      </c>
      <c r="EJX1" s="143" t="s">
        <v>2040</v>
      </c>
      <c r="EJY1" s="143" t="s">
        <v>2040</v>
      </c>
      <c r="EJZ1" s="143" t="s">
        <v>2040</v>
      </c>
      <c r="EKA1" s="143" t="s">
        <v>2040</v>
      </c>
      <c r="EKB1" s="143" t="s">
        <v>2040</v>
      </c>
      <c r="EKC1" s="143" t="s">
        <v>2040</v>
      </c>
      <c r="EKD1" s="143" t="s">
        <v>2040</v>
      </c>
      <c r="EKE1" s="143" t="s">
        <v>2040</v>
      </c>
      <c r="EKF1" s="143" t="s">
        <v>2040</v>
      </c>
      <c r="EKG1" s="143" t="s">
        <v>2040</v>
      </c>
      <c r="EKH1" s="143" t="s">
        <v>2040</v>
      </c>
      <c r="EKI1" s="143" t="s">
        <v>2040</v>
      </c>
      <c r="EKJ1" s="143" t="s">
        <v>2040</v>
      </c>
      <c r="EKK1" s="143" t="s">
        <v>2040</v>
      </c>
      <c r="EKL1" s="143" t="s">
        <v>2040</v>
      </c>
      <c r="EKM1" s="143" t="s">
        <v>2040</v>
      </c>
      <c r="EKN1" s="143" t="s">
        <v>2040</v>
      </c>
      <c r="EKO1" s="143" t="s">
        <v>2040</v>
      </c>
      <c r="EKP1" s="143" t="s">
        <v>2040</v>
      </c>
      <c r="EKQ1" s="143" t="s">
        <v>2040</v>
      </c>
      <c r="EKR1" s="143" t="s">
        <v>2040</v>
      </c>
      <c r="EKS1" s="143" t="s">
        <v>2040</v>
      </c>
      <c r="EKT1" s="143" t="s">
        <v>2040</v>
      </c>
      <c r="EKU1" s="143" t="s">
        <v>2040</v>
      </c>
      <c r="EKV1" s="143" t="s">
        <v>2040</v>
      </c>
      <c r="EKW1" s="143" t="s">
        <v>2040</v>
      </c>
      <c r="EKX1" s="143" t="s">
        <v>2040</v>
      </c>
      <c r="EKY1" s="143" t="s">
        <v>2040</v>
      </c>
      <c r="EKZ1" s="143" t="s">
        <v>2040</v>
      </c>
      <c r="ELA1" s="143" t="s">
        <v>2040</v>
      </c>
      <c r="ELB1" s="143" t="s">
        <v>2040</v>
      </c>
      <c r="ELC1" s="143" t="s">
        <v>2040</v>
      </c>
      <c r="ELD1" s="143" t="s">
        <v>2040</v>
      </c>
      <c r="ELE1" s="143" t="s">
        <v>2040</v>
      </c>
      <c r="ELF1" s="143" t="s">
        <v>2040</v>
      </c>
      <c r="ELG1" s="143" t="s">
        <v>2040</v>
      </c>
      <c r="ELH1" s="143" t="s">
        <v>2040</v>
      </c>
      <c r="ELI1" s="143" t="s">
        <v>2040</v>
      </c>
      <c r="ELJ1" s="143" t="s">
        <v>2040</v>
      </c>
      <c r="ELK1" s="143" t="s">
        <v>2040</v>
      </c>
      <c r="ELL1" s="143" t="s">
        <v>2040</v>
      </c>
      <c r="ELM1" s="143" t="s">
        <v>2040</v>
      </c>
      <c r="ELN1" s="143" t="s">
        <v>2040</v>
      </c>
      <c r="ELO1" s="143" t="s">
        <v>2040</v>
      </c>
      <c r="ELP1" s="143" t="s">
        <v>2040</v>
      </c>
      <c r="ELQ1" s="143" t="s">
        <v>2040</v>
      </c>
      <c r="ELR1" s="143" t="s">
        <v>2040</v>
      </c>
      <c r="ELS1" s="143" t="s">
        <v>2040</v>
      </c>
      <c r="ELT1" s="143" t="s">
        <v>2040</v>
      </c>
      <c r="ELU1" s="143" t="s">
        <v>2040</v>
      </c>
      <c r="ELV1" s="143" t="s">
        <v>2040</v>
      </c>
      <c r="ELW1" s="143" t="s">
        <v>2040</v>
      </c>
      <c r="ELX1" s="143" t="s">
        <v>2040</v>
      </c>
      <c r="ELY1" s="143" t="s">
        <v>2040</v>
      </c>
      <c r="ELZ1" s="143" t="s">
        <v>2040</v>
      </c>
      <c r="EMA1" s="143" t="s">
        <v>2040</v>
      </c>
      <c r="EMB1" s="143" t="s">
        <v>2040</v>
      </c>
      <c r="EMC1" s="143" t="s">
        <v>2040</v>
      </c>
      <c r="EMD1" s="143" t="s">
        <v>2040</v>
      </c>
      <c r="EME1" s="143" t="s">
        <v>2040</v>
      </c>
      <c r="EMF1" s="143" t="s">
        <v>2040</v>
      </c>
      <c r="EMG1" s="143" t="s">
        <v>2040</v>
      </c>
      <c r="EMH1" s="143" t="s">
        <v>2040</v>
      </c>
      <c r="EMI1" s="143" t="s">
        <v>2040</v>
      </c>
      <c r="EMJ1" s="143" t="s">
        <v>2040</v>
      </c>
      <c r="EMK1" s="143" t="s">
        <v>2040</v>
      </c>
      <c r="EML1" s="143" t="s">
        <v>2040</v>
      </c>
      <c r="EMM1" s="143" t="s">
        <v>2040</v>
      </c>
      <c r="EMN1" s="143" t="s">
        <v>2040</v>
      </c>
      <c r="EMO1" s="143" t="s">
        <v>2040</v>
      </c>
      <c r="EMP1" s="143" t="s">
        <v>2040</v>
      </c>
      <c r="EMQ1" s="143" t="s">
        <v>2040</v>
      </c>
      <c r="EMR1" s="143" t="s">
        <v>2040</v>
      </c>
      <c r="EMS1" s="143" t="s">
        <v>2040</v>
      </c>
      <c r="EMT1" s="143" t="s">
        <v>2040</v>
      </c>
      <c r="EMU1" s="143" t="s">
        <v>2040</v>
      </c>
      <c r="EMV1" s="143" t="s">
        <v>2040</v>
      </c>
      <c r="EMW1" s="143" t="s">
        <v>2040</v>
      </c>
      <c r="EMX1" s="143" t="s">
        <v>2040</v>
      </c>
      <c r="EMY1" s="143" t="s">
        <v>2040</v>
      </c>
      <c r="EMZ1" s="143" t="s">
        <v>2040</v>
      </c>
      <c r="ENA1" s="143" t="s">
        <v>2040</v>
      </c>
      <c r="ENB1" s="143" t="s">
        <v>2040</v>
      </c>
      <c r="ENC1" s="143" t="s">
        <v>2040</v>
      </c>
      <c r="END1" s="143" t="s">
        <v>2040</v>
      </c>
      <c r="ENE1" s="143" t="s">
        <v>2040</v>
      </c>
      <c r="ENF1" s="143" t="s">
        <v>2040</v>
      </c>
      <c r="ENG1" s="143" t="s">
        <v>2040</v>
      </c>
      <c r="ENH1" s="143" t="s">
        <v>2040</v>
      </c>
      <c r="ENI1" s="143" t="s">
        <v>2040</v>
      </c>
      <c r="ENJ1" s="143" t="s">
        <v>2040</v>
      </c>
      <c r="ENK1" s="143" t="s">
        <v>2040</v>
      </c>
      <c r="ENL1" s="143" t="s">
        <v>2040</v>
      </c>
      <c r="ENM1" s="143" t="s">
        <v>2040</v>
      </c>
      <c r="ENN1" s="143" t="s">
        <v>2040</v>
      </c>
      <c r="ENO1" s="143" t="s">
        <v>2040</v>
      </c>
      <c r="ENP1" s="143" t="s">
        <v>2040</v>
      </c>
      <c r="ENQ1" s="143" t="s">
        <v>2040</v>
      </c>
      <c r="ENR1" s="143" t="s">
        <v>2040</v>
      </c>
      <c r="ENS1" s="143" t="s">
        <v>2040</v>
      </c>
      <c r="ENT1" s="143" t="s">
        <v>2040</v>
      </c>
      <c r="ENU1" s="143" t="s">
        <v>2040</v>
      </c>
      <c r="ENV1" s="143" t="s">
        <v>2040</v>
      </c>
      <c r="ENW1" s="143" t="s">
        <v>2040</v>
      </c>
      <c r="ENX1" s="143" t="s">
        <v>2040</v>
      </c>
      <c r="ENY1" s="143" t="s">
        <v>2040</v>
      </c>
      <c r="ENZ1" s="143" t="s">
        <v>2040</v>
      </c>
      <c r="EOA1" s="143" t="s">
        <v>2040</v>
      </c>
      <c r="EOB1" s="143" t="s">
        <v>2040</v>
      </c>
      <c r="EOC1" s="143" t="s">
        <v>2040</v>
      </c>
      <c r="EOD1" s="143" t="s">
        <v>2040</v>
      </c>
      <c r="EOE1" s="143" t="s">
        <v>2040</v>
      </c>
      <c r="EOF1" s="143" t="s">
        <v>2040</v>
      </c>
      <c r="EOG1" s="143" t="s">
        <v>2040</v>
      </c>
      <c r="EOH1" s="143" t="s">
        <v>2040</v>
      </c>
      <c r="EOI1" s="143" t="s">
        <v>2040</v>
      </c>
      <c r="EOJ1" s="143" t="s">
        <v>2040</v>
      </c>
      <c r="EOK1" s="143" t="s">
        <v>2040</v>
      </c>
      <c r="EOL1" s="143" t="s">
        <v>2040</v>
      </c>
      <c r="EOM1" s="143" t="s">
        <v>2040</v>
      </c>
      <c r="EON1" s="143" t="s">
        <v>2040</v>
      </c>
      <c r="EOO1" s="143" t="s">
        <v>2040</v>
      </c>
      <c r="EOP1" s="143" t="s">
        <v>2040</v>
      </c>
      <c r="EOQ1" s="143" t="s">
        <v>2040</v>
      </c>
      <c r="EOR1" s="143" t="s">
        <v>2040</v>
      </c>
      <c r="EOS1" s="143" t="s">
        <v>2040</v>
      </c>
      <c r="EOT1" s="143" t="s">
        <v>2040</v>
      </c>
      <c r="EOU1" s="143" t="s">
        <v>2040</v>
      </c>
      <c r="EOV1" s="143" t="s">
        <v>2040</v>
      </c>
      <c r="EOW1" s="143" t="s">
        <v>2040</v>
      </c>
      <c r="EOX1" s="143" t="s">
        <v>2040</v>
      </c>
      <c r="EOY1" s="143" t="s">
        <v>2040</v>
      </c>
      <c r="EOZ1" s="143" t="s">
        <v>2040</v>
      </c>
      <c r="EPA1" s="143" t="s">
        <v>2040</v>
      </c>
      <c r="EPB1" s="143" t="s">
        <v>2040</v>
      </c>
      <c r="EPC1" s="143" t="s">
        <v>2040</v>
      </c>
      <c r="EPD1" s="143" t="s">
        <v>2040</v>
      </c>
      <c r="EPE1" s="143" t="s">
        <v>2040</v>
      </c>
      <c r="EPF1" s="143" t="s">
        <v>2040</v>
      </c>
      <c r="EPG1" s="143" t="s">
        <v>2040</v>
      </c>
      <c r="EPH1" s="143" t="s">
        <v>2040</v>
      </c>
      <c r="EPI1" s="143" t="s">
        <v>2040</v>
      </c>
      <c r="EPJ1" s="143" t="s">
        <v>2040</v>
      </c>
      <c r="EPK1" s="143" t="s">
        <v>2040</v>
      </c>
      <c r="EPL1" s="143" t="s">
        <v>2040</v>
      </c>
      <c r="EPM1" s="143" t="s">
        <v>2040</v>
      </c>
      <c r="EPN1" s="143" t="s">
        <v>2040</v>
      </c>
      <c r="EPO1" s="143" t="s">
        <v>2040</v>
      </c>
      <c r="EPP1" s="143" t="s">
        <v>2040</v>
      </c>
      <c r="EPQ1" s="143" t="s">
        <v>2040</v>
      </c>
      <c r="EPR1" s="143" t="s">
        <v>2040</v>
      </c>
      <c r="EPS1" s="143" t="s">
        <v>2040</v>
      </c>
      <c r="EPT1" s="143" t="s">
        <v>2040</v>
      </c>
      <c r="EPU1" s="143" t="s">
        <v>2040</v>
      </c>
      <c r="EPV1" s="143" t="s">
        <v>2040</v>
      </c>
      <c r="EPW1" s="143" t="s">
        <v>2040</v>
      </c>
      <c r="EPX1" s="143" t="s">
        <v>2040</v>
      </c>
      <c r="EPY1" s="143" t="s">
        <v>2040</v>
      </c>
      <c r="EPZ1" s="143" t="s">
        <v>2040</v>
      </c>
      <c r="EQA1" s="143" t="s">
        <v>2040</v>
      </c>
      <c r="EQB1" s="143" t="s">
        <v>2040</v>
      </c>
      <c r="EQC1" s="143" t="s">
        <v>2040</v>
      </c>
      <c r="EQD1" s="143" t="s">
        <v>2040</v>
      </c>
      <c r="EQE1" s="143" t="s">
        <v>2040</v>
      </c>
      <c r="EQF1" s="143" t="s">
        <v>2040</v>
      </c>
      <c r="EQG1" s="143" t="s">
        <v>2040</v>
      </c>
      <c r="EQH1" s="143" t="s">
        <v>2040</v>
      </c>
      <c r="EQI1" s="143" t="s">
        <v>2040</v>
      </c>
      <c r="EQJ1" s="143" t="s">
        <v>2040</v>
      </c>
      <c r="EQK1" s="143" t="s">
        <v>2040</v>
      </c>
      <c r="EQL1" s="143" t="s">
        <v>2040</v>
      </c>
      <c r="EQM1" s="143" t="s">
        <v>2040</v>
      </c>
      <c r="EQN1" s="143" t="s">
        <v>2040</v>
      </c>
      <c r="EQO1" s="143" t="s">
        <v>2040</v>
      </c>
      <c r="EQP1" s="143" t="s">
        <v>2040</v>
      </c>
      <c r="EQQ1" s="143" t="s">
        <v>2040</v>
      </c>
      <c r="EQR1" s="143" t="s">
        <v>2040</v>
      </c>
      <c r="EQS1" s="143" t="s">
        <v>2040</v>
      </c>
      <c r="EQT1" s="143" t="s">
        <v>2040</v>
      </c>
      <c r="EQU1" s="143" t="s">
        <v>2040</v>
      </c>
      <c r="EQV1" s="143" t="s">
        <v>2040</v>
      </c>
      <c r="EQW1" s="143" t="s">
        <v>2040</v>
      </c>
      <c r="EQX1" s="143" t="s">
        <v>2040</v>
      </c>
      <c r="EQY1" s="143" t="s">
        <v>2040</v>
      </c>
      <c r="EQZ1" s="143" t="s">
        <v>2040</v>
      </c>
      <c r="ERA1" s="143" t="s">
        <v>2040</v>
      </c>
      <c r="ERB1" s="143" t="s">
        <v>2040</v>
      </c>
      <c r="ERC1" s="143" t="s">
        <v>2040</v>
      </c>
      <c r="ERD1" s="143" t="s">
        <v>2040</v>
      </c>
      <c r="ERE1" s="143" t="s">
        <v>2040</v>
      </c>
      <c r="ERF1" s="143" t="s">
        <v>2040</v>
      </c>
      <c r="ERG1" s="143" t="s">
        <v>2040</v>
      </c>
      <c r="ERH1" s="143" t="s">
        <v>2040</v>
      </c>
      <c r="ERI1" s="143" t="s">
        <v>2040</v>
      </c>
      <c r="ERJ1" s="143" t="s">
        <v>2040</v>
      </c>
      <c r="ERK1" s="143" t="s">
        <v>2040</v>
      </c>
      <c r="ERL1" s="143" t="s">
        <v>2040</v>
      </c>
      <c r="ERM1" s="143" t="s">
        <v>2040</v>
      </c>
      <c r="ERN1" s="143" t="s">
        <v>2040</v>
      </c>
      <c r="ERO1" s="143" t="s">
        <v>2040</v>
      </c>
      <c r="ERP1" s="143" t="s">
        <v>2040</v>
      </c>
      <c r="ERQ1" s="143" t="s">
        <v>2040</v>
      </c>
      <c r="ERR1" s="143" t="s">
        <v>2040</v>
      </c>
      <c r="ERS1" s="143" t="s">
        <v>2040</v>
      </c>
      <c r="ERT1" s="143" t="s">
        <v>2040</v>
      </c>
      <c r="ERU1" s="143" t="s">
        <v>2040</v>
      </c>
      <c r="ERV1" s="143" t="s">
        <v>2040</v>
      </c>
      <c r="ERW1" s="143" t="s">
        <v>2040</v>
      </c>
      <c r="ERX1" s="143" t="s">
        <v>2040</v>
      </c>
      <c r="ERY1" s="143" t="s">
        <v>2040</v>
      </c>
      <c r="ERZ1" s="143" t="s">
        <v>2040</v>
      </c>
      <c r="ESA1" s="143" t="s">
        <v>2040</v>
      </c>
      <c r="ESB1" s="143" t="s">
        <v>2040</v>
      </c>
      <c r="ESC1" s="143" t="s">
        <v>2040</v>
      </c>
      <c r="ESD1" s="143" t="s">
        <v>2040</v>
      </c>
      <c r="ESE1" s="143" t="s">
        <v>2040</v>
      </c>
      <c r="ESF1" s="143" t="s">
        <v>2040</v>
      </c>
      <c r="ESG1" s="143" t="s">
        <v>2040</v>
      </c>
      <c r="ESH1" s="143" t="s">
        <v>2040</v>
      </c>
      <c r="ESI1" s="143" t="s">
        <v>2040</v>
      </c>
      <c r="ESJ1" s="143" t="s">
        <v>2040</v>
      </c>
      <c r="ESK1" s="143" t="s">
        <v>2040</v>
      </c>
      <c r="ESL1" s="143" t="s">
        <v>2040</v>
      </c>
      <c r="ESM1" s="143" t="s">
        <v>2040</v>
      </c>
      <c r="ESN1" s="143" t="s">
        <v>2040</v>
      </c>
      <c r="ESO1" s="143" t="s">
        <v>2040</v>
      </c>
      <c r="ESP1" s="143" t="s">
        <v>2040</v>
      </c>
      <c r="ESQ1" s="143" t="s">
        <v>2040</v>
      </c>
      <c r="ESR1" s="143" t="s">
        <v>2040</v>
      </c>
      <c r="ESS1" s="143" t="s">
        <v>2040</v>
      </c>
      <c r="EST1" s="143" t="s">
        <v>2040</v>
      </c>
      <c r="ESU1" s="143" t="s">
        <v>2040</v>
      </c>
      <c r="ESV1" s="143" t="s">
        <v>2040</v>
      </c>
      <c r="ESW1" s="143" t="s">
        <v>2040</v>
      </c>
      <c r="ESX1" s="143" t="s">
        <v>2040</v>
      </c>
      <c r="ESY1" s="143" t="s">
        <v>2040</v>
      </c>
      <c r="ESZ1" s="143" t="s">
        <v>2040</v>
      </c>
      <c r="ETA1" s="143" t="s">
        <v>2040</v>
      </c>
      <c r="ETB1" s="143" t="s">
        <v>2040</v>
      </c>
      <c r="ETC1" s="143" t="s">
        <v>2040</v>
      </c>
      <c r="ETD1" s="143" t="s">
        <v>2040</v>
      </c>
      <c r="ETE1" s="143" t="s">
        <v>2040</v>
      </c>
      <c r="ETF1" s="143" t="s">
        <v>2040</v>
      </c>
      <c r="ETG1" s="143" t="s">
        <v>2040</v>
      </c>
      <c r="ETH1" s="143" t="s">
        <v>2040</v>
      </c>
      <c r="ETI1" s="143" t="s">
        <v>2040</v>
      </c>
      <c r="ETJ1" s="143" t="s">
        <v>2040</v>
      </c>
      <c r="ETK1" s="143" t="s">
        <v>2040</v>
      </c>
      <c r="ETL1" s="143" t="s">
        <v>2040</v>
      </c>
      <c r="ETM1" s="143" t="s">
        <v>2040</v>
      </c>
      <c r="ETN1" s="143" t="s">
        <v>2040</v>
      </c>
      <c r="ETO1" s="143" t="s">
        <v>2040</v>
      </c>
      <c r="ETP1" s="143" t="s">
        <v>2040</v>
      </c>
      <c r="ETQ1" s="143" t="s">
        <v>2040</v>
      </c>
      <c r="ETR1" s="143" t="s">
        <v>2040</v>
      </c>
      <c r="ETS1" s="143" t="s">
        <v>2040</v>
      </c>
      <c r="ETT1" s="143" t="s">
        <v>2040</v>
      </c>
      <c r="ETU1" s="143" t="s">
        <v>2040</v>
      </c>
      <c r="ETV1" s="143" t="s">
        <v>2040</v>
      </c>
      <c r="ETW1" s="143" t="s">
        <v>2040</v>
      </c>
      <c r="ETX1" s="143" t="s">
        <v>2040</v>
      </c>
      <c r="ETY1" s="143" t="s">
        <v>2040</v>
      </c>
      <c r="ETZ1" s="143" t="s">
        <v>2040</v>
      </c>
      <c r="EUA1" s="143" t="s">
        <v>2040</v>
      </c>
      <c r="EUB1" s="143" t="s">
        <v>2040</v>
      </c>
      <c r="EUC1" s="143" t="s">
        <v>2040</v>
      </c>
      <c r="EUD1" s="143" t="s">
        <v>2040</v>
      </c>
      <c r="EUE1" s="143" t="s">
        <v>2040</v>
      </c>
      <c r="EUF1" s="143" t="s">
        <v>2040</v>
      </c>
      <c r="EUG1" s="143" t="s">
        <v>2040</v>
      </c>
      <c r="EUH1" s="143" t="s">
        <v>2040</v>
      </c>
      <c r="EUI1" s="143" t="s">
        <v>2040</v>
      </c>
      <c r="EUJ1" s="143" t="s">
        <v>2040</v>
      </c>
      <c r="EUK1" s="143" t="s">
        <v>2040</v>
      </c>
      <c r="EUL1" s="143" t="s">
        <v>2040</v>
      </c>
      <c r="EUM1" s="143" t="s">
        <v>2040</v>
      </c>
      <c r="EUN1" s="143" t="s">
        <v>2040</v>
      </c>
      <c r="EUO1" s="143" t="s">
        <v>2040</v>
      </c>
      <c r="EUP1" s="143" t="s">
        <v>2040</v>
      </c>
      <c r="EUQ1" s="143" t="s">
        <v>2040</v>
      </c>
      <c r="EUR1" s="143" t="s">
        <v>2040</v>
      </c>
      <c r="EUS1" s="143" t="s">
        <v>2040</v>
      </c>
      <c r="EUT1" s="143" t="s">
        <v>2040</v>
      </c>
      <c r="EUU1" s="143" t="s">
        <v>2040</v>
      </c>
      <c r="EUV1" s="143" t="s">
        <v>2040</v>
      </c>
      <c r="EUW1" s="143" t="s">
        <v>2040</v>
      </c>
      <c r="EUX1" s="143" t="s">
        <v>2040</v>
      </c>
      <c r="EUY1" s="143" t="s">
        <v>2040</v>
      </c>
      <c r="EUZ1" s="143" t="s">
        <v>2040</v>
      </c>
      <c r="EVA1" s="143" t="s">
        <v>2040</v>
      </c>
      <c r="EVB1" s="143" t="s">
        <v>2040</v>
      </c>
      <c r="EVC1" s="143" t="s">
        <v>2040</v>
      </c>
      <c r="EVD1" s="143" t="s">
        <v>2040</v>
      </c>
      <c r="EVE1" s="143" t="s">
        <v>2040</v>
      </c>
      <c r="EVF1" s="143" t="s">
        <v>2040</v>
      </c>
      <c r="EVG1" s="143" t="s">
        <v>2040</v>
      </c>
      <c r="EVH1" s="143" t="s">
        <v>2040</v>
      </c>
      <c r="EVI1" s="143" t="s">
        <v>2040</v>
      </c>
      <c r="EVJ1" s="143" t="s">
        <v>2040</v>
      </c>
      <c r="EVK1" s="143" t="s">
        <v>2040</v>
      </c>
      <c r="EVL1" s="143" t="s">
        <v>2040</v>
      </c>
      <c r="EVM1" s="143" t="s">
        <v>2040</v>
      </c>
      <c r="EVN1" s="143" t="s">
        <v>2040</v>
      </c>
      <c r="EVO1" s="143" t="s">
        <v>2040</v>
      </c>
      <c r="EVP1" s="143" t="s">
        <v>2040</v>
      </c>
      <c r="EVQ1" s="143" t="s">
        <v>2040</v>
      </c>
      <c r="EVR1" s="143" t="s">
        <v>2040</v>
      </c>
      <c r="EVS1" s="143" t="s">
        <v>2040</v>
      </c>
      <c r="EVT1" s="143" t="s">
        <v>2040</v>
      </c>
      <c r="EVU1" s="143" t="s">
        <v>2040</v>
      </c>
      <c r="EVV1" s="143" t="s">
        <v>2040</v>
      </c>
      <c r="EVW1" s="143" t="s">
        <v>2040</v>
      </c>
      <c r="EVX1" s="143" t="s">
        <v>2040</v>
      </c>
      <c r="EVY1" s="143" t="s">
        <v>2040</v>
      </c>
      <c r="EVZ1" s="143" t="s">
        <v>2040</v>
      </c>
      <c r="EWA1" s="143" t="s">
        <v>2040</v>
      </c>
      <c r="EWB1" s="143" t="s">
        <v>2040</v>
      </c>
      <c r="EWC1" s="143" t="s">
        <v>2040</v>
      </c>
      <c r="EWD1" s="143" t="s">
        <v>2040</v>
      </c>
      <c r="EWE1" s="143" t="s">
        <v>2040</v>
      </c>
      <c r="EWF1" s="143" t="s">
        <v>2040</v>
      </c>
      <c r="EWG1" s="143" t="s">
        <v>2040</v>
      </c>
      <c r="EWH1" s="143" t="s">
        <v>2040</v>
      </c>
      <c r="EWI1" s="143" t="s">
        <v>2040</v>
      </c>
      <c r="EWJ1" s="143" t="s">
        <v>2040</v>
      </c>
      <c r="EWK1" s="143" t="s">
        <v>2040</v>
      </c>
      <c r="EWL1" s="143" t="s">
        <v>2040</v>
      </c>
      <c r="EWM1" s="143" t="s">
        <v>2040</v>
      </c>
      <c r="EWN1" s="143" t="s">
        <v>2040</v>
      </c>
      <c r="EWO1" s="143" t="s">
        <v>2040</v>
      </c>
      <c r="EWP1" s="143" t="s">
        <v>2040</v>
      </c>
      <c r="EWQ1" s="143" t="s">
        <v>2040</v>
      </c>
      <c r="EWR1" s="143" t="s">
        <v>2040</v>
      </c>
      <c r="EWS1" s="143" t="s">
        <v>2040</v>
      </c>
      <c r="EWT1" s="143" t="s">
        <v>2040</v>
      </c>
      <c r="EWU1" s="143" t="s">
        <v>2040</v>
      </c>
      <c r="EWV1" s="143" t="s">
        <v>2040</v>
      </c>
      <c r="EWW1" s="143" t="s">
        <v>2040</v>
      </c>
      <c r="EWX1" s="143" t="s">
        <v>2040</v>
      </c>
      <c r="EWY1" s="143" t="s">
        <v>2040</v>
      </c>
      <c r="EWZ1" s="143" t="s">
        <v>2040</v>
      </c>
      <c r="EXA1" s="143" t="s">
        <v>2040</v>
      </c>
      <c r="EXB1" s="143" t="s">
        <v>2040</v>
      </c>
      <c r="EXC1" s="143" t="s">
        <v>2040</v>
      </c>
      <c r="EXD1" s="143" t="s">
        <v>2040</v>
      </c>
      <c r="EXE1" s="143" t="s">
        <v>2040</v>
      </c>
      <c r="EXF1" s="143" t="s">
        <v>2040</v>
      </c>
      <c r="EXG1" s="143" t="s">
        <v>2040</v>
      </c>
      <c r="EXH1" s="143" t="s">
        <v>2040</v>
      </c>
      <c r="EXI1" s="143" t="s">
        <v>2040</v>
      </c>
      <c r="EXJ1" s="143" t="s">
        <v>2040</v>
      </c>
      <c r="EXK1" s="143" t="s">
        <v>2040</v>
      </c>
      <c r="EXL1" s="143" t="s">
        <v>2040</v>
      </c>
      <c r="EXM1" s="143" t="s">
        <v>2040</v>
      </c>
      <c r="EXN1" s="143" t="s">
        <v>2040</v>
      </c>
      <c r="EXO1" s="143" t="s">
        <v>2040</v>
      </c>
      <c r="EXP1" s="143" t="s">
        <v>2040</v>
      </c>
      <c r="EXQ1" s="143" t="s">
        <v>2040</v>
      </c>
      <c r="EXR1" s="143" t="s">
        <v>2040</v>
      </c>
      <c r="EXS1" s="143" t="s">
        <v>2040</v>
      </c>
      <c r="EXT1" s="143" t="s">
        <v>2040</v>
      </c>
      <c r="EXU1" s="143" t="s">
        <v>2040</v>
      </c>
      <c r="EXV1" s="143" t="s">
        <v>2040</v>
      </c>
      <c r="EXW1" s="143" t="s">
        <v>2040</v>
      </c>
      <c r="EXX1" s="143" t="s">
        <v>2040</v>
      </c>
      <c r="EXY1" s="143" t="s">
        <v>2040</v>
      </c>
      <c r="EXZ1" s="143" t="s">
        <v>2040</v>
      </c>
      <c r="EYA1" s="143" t="s">
        <v>2040</v>
      </c>
      <c r="EYB1" s="143" t="s">
        <v>2040</v>
      </c>
      <c r="EYC1" s="143" t="s">
        <v>2040</v>
      </c>
      <c r="EYD1" s="143" t="s">
        <v>2040</v>
      </c>
      <c r="EYE1" s="143" t="s">
        <v>2040</v>
      </c>
      <c r="EYF1" s="143" t="s">
        <v>2040</v>
      </c>
      <c r="EYG1" s="143" t="s">
        <v>2040</v>
      </c>
      <c r="EYH1" s="143" t="s">
        <v>2040</v>
      </c>
      <c r="EYI1" s="143" t="s">
        <v>2040</v>
      </c>
      <c r="EYJ1" s="143" t="s">
        <v>2040</v>
      </c>
      <c r="EYK1" s="143" t="s">
        <v>2040</v>
      </c>
      <c r="EYL1" s="143" t="s">
        <v>2040</v>
      </c>
      <c r="EYM1" s="143" t="s">
        <v>2040</v>
      </c>
      <c r="EYN1" s="143" t="s">
        <v>2040</v>
      </c>
      <c r="EYO1" s="143" t="s">
        <v>2040</v>
      </c>
      <c r="EYP1" s="143" t="s">
        <v>2040</v>
      </c>
      <c r="EYQ1" s="143" t="s">
        <v>2040</v>
      </c>
      <c r="EYR1" s="143" t="s">
        <v>2040</v>
      </c>
      <c r="EYS1" s="143" t="s">
        <v>2040</v>
      </c>
      <c r="EYT1" s="143" t="s">
        <v>2040</v>
      </c>
      <c r="EYU1" s="143" t="s">
        <v>2040</v>
      </c>
      <c r="EYV1" s="143" t="s">
        <v>2040</v>
      </c>
      <c r="EYW1" s="143" t="s">
        <v>2040</v>
      </c>
      <c r="EYX1" s="143" t="s">
        <v>2040</v>
      </c>
      <c r="EYY1" s="143" t="s">
        <v>2040</v>
      </c>
      <c r="EYZ1" s="143" t="s">
        <v>2040</v>
      </c>
      <c r="EZA1" s="143" t="s">
        <v>2040</v>
      </c>
      <c r="EZB1" s="143" t="s">
        <v>2040</v>
      </c>
      <c r="EZC1" s="143" t="s">
        <v>2040</v>
      </c>
      <c r="EZD1" s="143" t="s">
        <v>2040</v>
      </c>
      <c r="EZE1" s="143" t="s">
        <v>2040</v>
      </c>
      <c r="EZF1" s="143" t="s">
        <v>2040</v>
      </c>
      <c r="EZG1" s="143" t="s">
        <v>2040</v>
      </c>
      <c r="EZH1" s="143" t="s">
        <v>2040</v>
      </c>
      <c r="EZI1" s="143" t="s">
        <v>2040</v>
      </c>
      <c r="EZJ1" s="143" t="s">
        <v>2040</v>
      </c>
      <c r="EZK1" s="143" t="s">
        <v>2040</v>
      </c>
      <c r="EZL1" s="143" t="s">
        <v>2040</v>
      </c>
      <c r="EZM1" s="143" t="s">
        <v>2040</v>
      </c>
      <c r="EZN1" s="143" t="s">
        <v>2040</v>
      </c>
      <c r="EZO1" s="143" t="s">
        <v>2040</v>
      </c>
      <c r="EZP1" s="143" t="s">
        <v>2040</v>
      </c>
      <c r="EZQ1" s="143" t="s">
        <v>2040</v>
      </c>
      <c r="EZR1" s="143" t="s">
        <v>2040</v>
      </c>
      <c r="EZS1" s="143" t="s">
        <v>2040</v>
      </c>
      <c r="EZT1" s="143" t="s">
        <v>2040</v>
      </c>
      <c r="EZU1" s="143" t="s">
        <v>2040</v>
      </c>
      <c r="EZV1" s="143" t="s">
        <v>2040</v>
      </c>
      <c r="EZW1" s="143" t="s">
        <v>2040</v>
      </c>
      <c r="EZX1" s="143" t="s">
        <v>2040</v>
      </c>
      <c r="EZY1" s="143" t="s">
        <v>2040</v>
      </c>
      <c r="EZZ1" s="143" t="s">
        <v>2040</v>
      </c>
      <c r="FAA1" s="143" t="s">
        <v>2040</v>
      </c>
      <c r="FAB1" s="143" t="s">
        <v>2040</v>
      </c>
      <c r="FAC1" s="143" t="s">
        <v>2040</v>
      </c>
      <c r="FAD1" s="143" t="s">
        <v>2040</v>
      </c>
      <c r="FAE1" s="143" t="s">
        <v>2040</v>
      </c>
      <c r="FAF1" s="143" t="s">
        <v>2040</v>
      </c>
      <c r="FAG1" s="143" t="s">
        <v>2040</v>
      </c>
      <c r="FAH1" s="143" t="s">
        <v>2040</v>
      </c>
      <c r="FAI1" s="143" t="s">
        <v>2040</v>
      </c>
      <c r="FAJ1" s="143" t="s">
        <v>2040</v>
      </c>
      <c r="FAK1" s="143" t="s">
        <v>2040</v>
      </c>
      <c r="FAL1" s="143" t="s">
        <v>2040</v>
      </c>
      <c r="FAM1" s="143" t="s">
        <v>2040</v>
      </c>
      <c r="FAN1" s="143" t="s">
        <v>2040</v>
      </c>
      <c r="FAO1" s="143" t="s">
        <v>2040</v>
      </c>
      <c r="FAP1" s="143" t="s">
        <v>2040</v>
      </c>
      <c r="FAQ1" s="143" t="s">
        <v>2040</v>
      </c>
      <c r="FAR1" s="143" t="s">
        <v>2040</v>
      </c>
      <c r="FAS1" s="143" t="s">
        <v>2040</v>
      </c>
      <c r="FAT1" s="143" t="s">
        <v>2040</v>
      </c>
      <c r="FAU1" s="143" t="s">
        <v>2040</v>
      </c>
      <c r="FAV1" s="143" t="s">
        <v>2040</v>
      </c>
      <c r="FAW1" s="143" t="s">
        <v>2040</v>
      </c>
      <c r="FAX1" s="143" t="s">
        <v>2040</v>
      </c>
      <c r="FAY1" s="143" t="s">
        <v>2040</v>
      </c>
      <c r="FAZ1" s="143" t="s">
        <v>2040</v>
      </c>
      <c r="FBA1" s="143" t="s">
        <v>2040</v>
      </c>
      <c r="FBB1" s="143" t="s">
        <v>2040</v>
      </c>
      <c r="FBC1" s="143" t="s">
        <v>2040</v>
      </c>
      <c r="FBD1" s="143" t="s">
        <v>2040</v>
      </c>
      <c r="FBE1" s="143" t="s">
        <v>2040</v>
      </c>
      <c r="FBF1" s="143" t="s">
        <v>2040</v>
      </c>
      <c r="FBG1" s="143" t="s">
        <v>2040</v>
      </c>
      <c r="FBH1" s="143" t="s">
        <v>2040</v>
      </c>
      <c r="FBI1" s="143" t="s">
        <v>2040</v>
      </c>
      <c r="FBJ1" s="143" t="s">
        <v>2040</v>
      </c>
      <c r="FBK1" s="143" t="s">
        <v>2040</v>
      </c>
      <c r="FBL1" s="143" t="s">
        <v>2040</v>
      </c>
      <c r="FBM1" s="143" t="s">
        <v>2040</v>
      </c>
      <c r="FBN1" s="143" t="s">
        <v>2040</v>
      </c>
      <c r="FBO1" s="143" t="s">
        <v>2040</v>
      </c>
      <c r="FBP1" s="143" t="s">
        <v>2040</v>
      </c>
      <c r="FBQ1" s="143" t="s">
        <v>2040</v>
      </c>
      <c r="FBR1" s="143" t="s">
        <v>2040</v>
      </c>
      <c r="FBS1" s="143" t="s">
        <v>2040</v>
      </c>
      <c r="FBT1" s="143" t="s">
        <v>2040</v>
      </c>
      <c r="FBU1" s="143" t="s">
        <v>2040</v>
      </c>
      <c r="FBV1" s="143" t="s">
        <v>2040</v>
      </c>
      <c r="FBW1" s="143" t="s">
        <v>2040</v>
      </c>
      <c r="FBX1" s="143" t="s">
        <v>2040</v>
      </c>
      <c r="FBY1" s="143" t="s">
        <v>2040</v>
      </c>
      <c r="FBZ1" s="143" t="s">
        <v>2040</v>
      </c>
      <c r="FCA1" s="143" t="s">
        <v>2040</v>
      </c>
      <c r="FCB1" s="143" t="s">
        <v>2040</v>
      </c>
      <c r="FCC1" s="143" t="s">
        <v>2040</v>
      </c>
      <c r="FCD1" s="143" t="s">
        <v>2040</v>
      </c>
      <c r="FCE1" s="143" t="s">
        <v>2040</v>
      </c>
      <c r="FCF1" s="143" t="s">
        <v>2040</v>
      </c>
      <c r="FCG1" s="143" t="s">
        <v>2040</v>
      </c>
      <c r="FCH1" s="143" t="s">
        <v>2040</v>
      </c>
      <c r="FCI1" s="143" t="s">
        <v>2040</v>
      </c>
      <c r="FCJ1" s="143" t="s">
        <v>2040</v>
      </c>
      <c r="FCK1" s="143" t="s">
        <v>2040</v>
      </c>
      <c r="FCL1" s="143" t="s">
        <v>2040</v>
      </c>
      <c r="FCM1" s="143" t="s">
        <v>2040</v>
      </c>
      <c r="FCN1" s="143" t="s">
        <v>2040</v>
      </c>
      <c r="FCO1" s="143" t="s">
        <v>2040</v>
      </c>
      <c r="FCP1" s="143" t="s">
        <v>2040</v>
      </c>
      <c r="FCQ1" s="143" t="s">
        <v>2040</v>
      </c>
      <c r="FCR1" s="143" t="s">
        <v>2040</v>
      </c>
      <c r="FCS1" s="143" t="s">
        <v>2040</v>
      </c>
      <c r="FCT1" s="143" t="s">
        <v>2040</v>
      </c>
      <c r="FCU1" s="143" t="s">
        <v>2040</v>
      </c>
      <c r="FCV1" s="143" t="s">
        <v>2040</v>
      </c>
      <c r="FCW1" s="143" t="s">
        <v>2040</v>
      </c>
      <c r="FCX1" s="143" t="s">
        <v>2040</v>
      </c>
      <c r="FCY1" s="143" t="s">
        <v>2040</v>
      </c>
      <c r="FCZ1" s="143" t="s">
        <v>2040</v>
      </c>
      <c r="FDA1" s="143" t="s">
        <v>2040</v>
      </c>
      <c r="FDB1" s="143" t="s">
        <v>2040</v>
      </c>
      <c r="FDC1" s="143" t="s">
        <v>2040</v>
      </c>
      <c r="FDD1" s="143" t="s">
        <v>2040</v>
      </c>
      <c r="FDE1" s="143" t="s">
        <v>2040</v>
      </c>
      <c r="FDF1" s="143" t="s">
        <v>2040</v>
      </c>
      <c r="FDG1" s="143" t="s">
        <v>2040</v>
      </c>
      <c r="FDH1" s="143" t="s">
        <v>2040</v>
      </c>
      <c r="FDI1" s="143" t="s">
        <v>2040</v>
      </c>
      <c r="FDJ1" s="143" t="s">
        <v>2040</v>
      </c>
      <c r="FDK1" s="143" t="s">
        <v>2040</v>
      </c>
      <c r="FDL1" s="143" t="s">
        <v>2040</v>
      </c>
      <c r="FDM1" s="143" t="s">
        <v>2040</v>
      </c>
      <c r="FDN1" s="143" t="s">
        <v>2040</v>
      </c>
      <c r="FDO1" s="143" t="s">
        <v>2040</v>
      </c>
      <c r="FDP1" s="143" t="s">
        <v>2040</v>
      </c>
      <c r="FDQ1" s="143" t="s">
        <v>2040</v>
      </c>
      <c r="FDR1" s="143" t="s">
        <v>2040</v>
      </c>
      <c r="FDS1" s="143" t="s">
        <v>2040</v>
      </c>
      <c r="FDT1" s="143" t="s">
        <v>2040</v>
      </c>
      <c r="FDU1" s="143" t="s">
        <v>2040</v>
      </c>
      <c r="FDV1" s="143" t="s">
        <v>2040</v>
      </c>
      <c r="FDW1" s="143" t="s">
        <v>2040</v>
      </c>
      <c r="FDX1" s="143" t="s">
        <v>2040</v>
      </c>
      <c r="FDY1" s="143" t="s">
        <v>2040</v>
      </c>
      <c r="FDZ1" s="143" t="s">
        <v>2040</v>
      </c>
      <c r="FEA1" s="143" t="s">
        <v>2040</v>
      </c>
      <c r="FEB1" s="143" t="s">
        <v>2040</v>
      </c>
      <c r="FEC1" s="143" t="s">
        <v>2040</v>
      </c>
      <c r="FED1" s="143" t="s">
        <v>2040</v>
      </c>
      <c r="FEE1" s="143" t="s">
        <v>2040</v>
      </c>
      <c r="FEF1" s="143" t="s">
        <v>2040</v>
      </c>
      <c r="FEG1" s="143" t="s">
        <v>2040</v>
      </c>
      <c r="FEH1" s="143" t="s">
        <v>2040</v>
      </c>
      <c r="FEI1" s="143" t="s">
        <v>2040</v>
      </c>
      <c r="FEJ1" s="143" t="s">
        <v>2040</v>
      </c>
      <c r="FEK1" s="143" t="s">
        <v>2040</v>
      </c>
      <c r="FEL1" s="143" t="s">
        <v>2040</v>
      </c>
      <c r="FEM1" s="143" t="s">
        <v>2040</v>
      </c>
      <c r="FEN1" s="143" t="s">
        <v>2040</v>
      </c>
      <c r="FEO1" s="143" t="s">
        <v>2040</v>
      </c>
      <c r="FEP1" s="143" t="s">
        <v>2040</v>
      </c>
      <c r="FEQ1" s="143" t="s">
        <v>2040</v>
      </c>
      <c r="FER1" s="143" t="s">
        <v>2040</v>
      </c>
      <c r="FES1" s="143" t="s">
        <v>2040</v>
      </c>
      <c r="FET1" s="143" t="s">
        <v>2040</v>
      </c>
      <c r="FEU1" s="143" t="s">
        <v>2040</v>
      </c>
      <c r="FEV1" s="143" t="s">
        <v>2040</v>
      </c>
      <c r="FEW1" s="143" t="s">
        <v>2040</v>
      </c>
      <c r="FEX1" s="143" t="s">
        <v>2040</v>
      </c>
      <c r="FEY1" s="143" t="s">
        <v>2040</v>
      </c>
      <c r="FEZ1" s="143" t="s">
        <v>2040</v>
      </c>
      <c r="FFA1" s="143" t="s">
        <v>2040</v>
      </c>
      <c r="FFB1" s="143" t="s">
        <v>2040</v>
      </c>
      <c r="FFC1" s="143" t="s">
        <v>2040</v>
      </c>
      <c r="FFD1" s="143" t="s">
        <v>2040</v>
      </c>
      <c r="FFE1" s="143" t="s">
        <v>2040</v>
      </c>
      <c r="FFF1" s="143" t="s">
        <v>2040</v>
      </c>
      <c r="FFG1" s="143" t="s">
        <v>2040</v>
      </c>
      <c r="FFH1" s="143" t="s">
        <v>2040</v>
      </c>
      <c r="FFI1" s="143" t="s">
        <v>2040</v>
      </c>
      <c r="FFJ1" s="143" t="s">
        <v>2040</v>
      </c>
      <c r="FFK1" s="143" t="s">
        <v>2040</v>
      </c>
      <c r="FFL1" s="143" t="s">
        <v>2040</v>
      </c>
      <c r="FFM1" s="143" t="s">
        <v>2040</v>
      </c>
      <c r="FFN1" s="143" t="s">
        <v>2040</v>
      </c>
      <c r="FFO1" s="143" t="s">
        <v>2040</v>
      </c>
      <c r="FFP1" s="143" t="s">
        <v>2040</v>
      </c>
      <c r="FFQ1" s="143" t="s">
        <v>2040</v>
      </c>
      <c r="FFR1" s="143" t="s">
        <v>2040</v>
      </c>
      <c r="FFS1" s="143" t="s">
        <v>2040</v>
      </c>
      <c r="FFT1" s="143" t="s">
        <v>2040</v>
      </c>
      <c r="FFU1" s="143" t="s">
        <v>2040</v>
      </c>
      <c r="FFV1" s="143" t="s">
        <v>2040</v>
      </c>
      <c r="FFW1" s="143" t="s">
        <v>2040</v>
      </c>
      <c r="FFX1" s="143" t="s">
        <v>2040</v>
      </c>
      <c r="FFY1" s="143" t="s">
        <v>2040</v>
      </c>
      <c r="FFZ1" s="143" t="s">
        <v>2040</v>
      </c>
      <c r="FGA1" s="143" t="s">
        <v>2040</v>
      </c>
      <c r="FGB1" s="143" t="s">
        <v>2040</v>
      </c>
      <c r="FGC1" s="143" t="s">
        <v>2040</v>
      </c>
      <c r="FGD1" s="143" t="s">
        <v>2040</v>
      </c>
      <c r="FGE1" s="143" t="s">
        <v>2040</v>
      </c>
      <c r="FGF1" s="143" t="s">
        <v>2040</v>
      </c>
      <c r="FGG1" s="143" t="s">
        <v>2040</v>
      </c>
      <c r="FGH1" s="143" t="s">
        <v>2040</v>
      </c>
      <c r="FGI1" s="143" t="s">
        <v>2040</v>
      </c>
      <c r="FGJ1" s="143" t="s">
        <v>2040</v>
      </c>
      <c r="FGK1" s="143" t="s">
        <v>2040</v>
      </c>
      <c r="FGL1" s="143" t="s">
        <v>2040</v>
      </c>
      <c r="FGM1" s="143" t="s">
        <v>2040</v>
      </c>
      <c r="FGN1" s="143" t="s">
        <v>2040</v>
      </c>
      <c r="FGO1" s="143" t="s">
        <v>2040</v>
      </c>
      <c r="FGP1" s="143" t="s">
        <v>2040</v>
      </c>
      <c r="FGQ1" s="143" t="s">
        <v>2040</v>
      </c>
      <c r="FGR1" s="143" t="s">
        <v>2040</v>
      </c>
      <c r="FGS1" s="143" t="s">
        <v>2040</v>
      </c>
      <c r="FGT1" s="143" t="s">
        <v>2040</v>
      </c>
      <c r="FGU1" s="143" t="s">
        <v>2040</v>
      </c>
      <c r="FGV1" s="143" t="s">
        <v>2040</v>
      </c>
      <c r="FGW1" s="143" t="s">
        <v>2040</v>
      </c>
      <c r="FGX1" s="143" t="s">
        <v>2040</v>
      </c>
      <c r="FGY1" s="143" t="s">
        <v>2040</v>
      </c>
      <c r="FGZ1" s="143" t="s">
        <v>2040</v>
      </c>
      <c r="FHA1" s="143" t="s">
        <v>2040</v>
      </c>
      <c r="FHB1" s="143" t="s">
        <v>2040</v>
      </c>
      <c r="FHC1" s="143" t="s">
        <v>2040</v>
      </c>
      <c r="FHD1" s="143" t="s">
        <v>2040</v>
      </c>
      <c r="FHE1" s="143" t="s">
        <v>2040</v>
      </c>
      <c r="FHF1" s="143" t="s">
        <v>2040</v>
      </c>
      <c r="FHG1" s="143" t="s">
        <v>2040</v>
      </c>
      <c r="FHH1" s="143" t="s">
        <v>2040</v>
      </c>
      <c r="FHI1" s="143" t="s">
        <v>2040</v>
      </c>
      <c r="FHJ1" s="143" t="s">
        <v>2040</v>
      </c>
      <c r="FHK1" s="143" t="s">
        <v>2040</v>
      </c>
      <c r="FHL1" s="143" t="s">
        <v>2040</v>
      </c>
      <c r="FHM1" s="143" t="s">
        <v>2040</v>
      </c>
      <c r="FHN1" s="143" t="s">
        <v>2040</v>
      </c>
      <c r="FHO1" s="143" t="s">
        <v>2040</v>
      </c>
      <c r="FHP1" s="143" t="s">
        <v>2040</v>
      </c>
      <c r="FHQ1" s="143" t="s">
        <v>2040</v>
      </c>
      <c r="FHR1" s="143" t="s">
        <v>2040</v>
      </c>
      <c r="FHS1" s="143" t="s">
        <v>2040</v>
      </c>
      <c r="FHT1" s="143" t="s">
        <v>2040</v>
      </c>
      <c r="FHU1" s="143" t="s">
        <v>2040</v>
      </c>
      <c r="FHV1" s="143" t="s">
        <v>2040</v>
      </c>
      <c r="FHW1" s="143" t="s">
        <v>2040</v>
      </c>
      <c r="FHX1" s="143" t="s">
        <v>2040</v>
      </c>
      <c r="FHY1" s="143" t="s">
        <v>2040</v>
      </c>
      <c r="FHZ1" s="143" t="s">
        <v>2040</v>
      </c>
      <c r="FIA1" s="143" t="s">
        <v>2040</v>
      </c>
      <c r="FIB1" s="143" t="s">
        <v>2040</v>
      </c>
      <c r="FIC1" s="143" t="s">
        <v>2040</v>
      </c>
      <c r="FID1" s="143" t="s">
        <v>2040</v>
      </c>
      <c r="FIE1" s="143" t="s">
        <v>2040</v>
      </c>
      <c r="FIF1" s="143" t="s">
        <v>2040</v>
      </c>
      <c r="FIG1" s="143" t="s">
        <v>2040</v>
      </c>
      <c r="FIH1" s="143" t="s">
        <v>2040</v>
      </c>
      <c r="FII1" s="143" t="s">
        <v>2040</v>
      </c>
      <c r="FIJ1" s="143" t="s">
        <v>2040</v>
      </c>
      <c r="FIK1" s="143" t="s">
        <v>2040</v>
      </c>
      <c r="FIL1" s="143" t="s">
        <v>2040</v>
      </c>
      <c r="FIM1" s="143" t="s">
        <v>2040</v>
      </c>
      <c r="FIN1" s="143" t="s">
        <v>2040</v>
      </c>
      <c r="FIO1" s="143" t="s">
        <v>2040</v>
      </c>
      <c r="FIP1" s="143" t="s">
        <v>2040</v>
      </c>
      <c r="FIQ1" s="143" t="s">
        <v>2040</v>
      </c>
      <c r="FIR1" s="143" t="s">
        <v>2040</v>
      </c>
      <c r="FIS1" s="143" t="s">
        <v>2040</v>
      </c>
      <c r="FIT1" s="143" t="s">
        <v>2040</v>
      </c>
      <c r="FIU1" s="143" t="s">
        <v>2040</v>
      </c>
      <c r="FIV1" s="143" t="s">
        <v>2040</v>
      </c>
      <c r="FIW1" s="143" t="s">
        <v>2040</v>
      </c>
      <c r="FIX1" s="143" t="s">
        <v>2040</v>
      </c>
      <c r="FIY1" s="143" t="s">
        <v>2040</v>
      </c>
      <c r="FIZ1" s="143" t="s">
        <v>2040</v>
      </c>
      <c r="FJA1" s="143" t="s">
        <v>2040</v>
      </c>
      <c r="FJB1" s="143" t="s">
        <v>2040</v>
      </c>
      <c r="FJC1" s="143" t="s">
        <v>2040</v>
      </c>
      <c r="FJD1" s="143" t="s">
        <v>2040</v>
      </c>
      <c r="FJE1" s="143" t="s">
        <v>2040</v>
      </c>
      <c r="FJF1" s="143" t="s">
        <v>2040</v>
      </c>
      <c r="FJG1" s="143" t="s">
        <v>2040</v>
      </c>
      <c r="FJH1" s="143" t="s">
        <v>2040</v>
      </c>
      <c r="FJI1" s="143" t="s">
        <v>2040</v>
      </c>
      <c r="FJJ1" s="143" t="s">
        <v>2040</v>
      </c>
      <c r="FJK1" s="143" t="s">
        <v>2040</v>
      </c>
      <c r="FJL1" s="143" t="s">
        <v>2040</v>
      </c>
      <c r="FJM1" s="143" t="s">
        <v>2040</v>
      </c>
      <c r="FJN1" s="143" t="s">
        <v>2040</v>
      </c>
      <c r="FJO1" s="143" t="s">
        <v>2040</v>
      </c>
      <c r="FJP1" s="143" t="s">
        <v>2040</v>
      </c>
      <c r="FJQ1" s="143" t="s">
        <v>2040</v>
      </c>
      <c r="FJR1" s="143" t="s">
        <v>2040</v>
      </c>
      <c r="FJS1" s="143" t="s">
        <v>2040</v>
      </c>
      <c r="FJT1" s="143" t="s">
        <v>2040</v>
      </c>
      <c r="FJU1" s="143" t="s">
        <v>2040</v>
      </c>
      <c r="FJV1" s="143" t="s">
        <v>2040</v>
      </c>
      <c r="FJW1" s="143" t="s">
        <v>2040</v>
      </c>
      <c r="FJX1" s="143" t="s">
        <v>2040</v>
      </c>
      <c r="FJY1" s="143" t="s">
        <v>2040</v>
      </c>
      <c r="FJZ1" s="143" t="s">
        <v>2040</v>
      </c>
      <c r="FKA1" s="143" t="s">
        <v>2040</v>
      </c>
      <c r="FKB1" s="143" t="s">
        <v>2040</v>
      </c>
      <c r="FKC1" s="143" t="s">
        <v>2040</v>
      </c>
      <c r="FKD1" s="143" t="s">
        <v>2040</v>
      </c>
      <c r="FKE1" s="143" t="s">
        <v>2040</v>
      </c>
      <c r="FKF1" s="143" t="s">
        <v>2040</v>
      </c>
      <c r="FKG1" s="143" t="s">
        <v>2040</v>
      </c>
      <c r="FKH1" s="143" t="s">
        <v>2040</v>
      </c>
      <c r="FKI1" s="143" t="s">
        <v>2040</v>
      </c>
      <c r="FKJ1" s="143" t="s">
        <v>2040</v>
      </c>
      <c r="FKK1" s="143" t="s">
        <v>2040</v>
      </c>
      <c r="FKL1" s="143" t="s">
        <v>2040</v>
      </c>
      <c r="FKM1" s="143" t="s">
        <v>2040</v>
      </c>
      <c r="FKN1" s="143" t="s">
        <v>2040</v>
      </c>
      <c r="FKO1" s="143" t="s">
        <v>2040</v>
      </c>
      <c r="FKP1" s="143" t="s">
        <v>2040</v>
      </c>
      <c r="FKQ1" s="143" t="s">
        <v>2040</v>
      </c>
      <c r="FKR1" s="143" t="s">
        <v>2040</v>
      </c>
      <c r="FKS1" s="143" t="s">
        <v>2040</v>
      </c>
      <c r="FKT1" s="143" t="s">
        <v>2040</v>
      </c>
      <c r="FKU1" s="143" t="s">
        <v>2040</v>
      </c>
      <c r="FKV1" s="143" t="s">
        <v>2040</v>
      </c>
      <c r="FKW1" s="143" t="s">
        <v>2040</v>
      </c>
      <c r="FKX1" s="143" t="s">
        <v>2040</v>
      </c>
      <c r="FKY1" s="143" t="s">
        <v>2040</v>
      </c>
      <c r="FKZ1" s="143" t="s">
        <v>2040</v>
      </c>
      <c r="FLA1" s="143" t="s">
        <v>2040</v>
      </c>
      <c r="FLB1" s="143" t="s">
        <v>2040</v>
      </c>
      <c r="FLC1" s="143" t="s">
        <v>2040</v>
      </c>
      <c r="FLD1" s="143" t="s">
        <v>2040</v>
      </c>
      <c r="FLE1" s="143" t="s">
        <v>2040</v>
      </c>
      <c r="FLF1" s="143" t="s">
        <v>2040</v>
      </c>
      <c r="FLG1" s="143" t="s">
        <v>2040</v>
      </c>
      <c r="FLH1" s="143" t="s">
        <v>2040</v>
      </c>
      <c r="FLI1" s="143" t="s">
        <v>2040</v>
      </c>
      <c r="FLJ1" s="143" t="s">
        <v>2040</v>
      </c>
      <c r="FLK1" s="143" t="s">
        <v>2040</v>
      </c>
      <c r="FLL1" s="143" t="s">
        <v>2040</v>
      </c>
      <c r="FLM1" s="143" t="s">
        <v>2040</v>
      </c>
      <c r="FLN1" s="143" t="s">
        <v>2040</v>
      </c>
      <c r="FLO1" s="143" t="s">
        <v>2040</v>
      </c>
      <c r="FLP1" s="143" t="s">
        <v>2040</v>
      </c>
      <c r="FLQ1" s="143" t="s">
        <v>2040</v>
      </c>
      <c r="FLR1" s="143" t="s">
        <v>2040</v>
      </c>
      <c r="FLS1" s="143" t="s">
        <v>2040</v>
      </c>
      <c r="FLT1" s="143" t="s">
        <v>2040</v>
      </c>
      <c r="FLU1" s="143" t="s">
        <v>2040</v>
      </c>
      <c r="FLV1" s="143" t="s">
        <v>2040</v>
      </c>
      <c r="FLW1" s="143" t="s">
        <v>2040</v>
      </c>
      <c r="FLX1" s="143" t="s">
        <v>2040</v>
      </c>
      <c r="FLY1" s="143" t="s">
        <v>2040</v>
      </c>
      <c r="FLZ1" s="143" t="s">
        <v>2040</v>
      </c>
      <c r="FMA1" s="143" t="s">
        <v>2040</v>
      </c>
      <c r="FMB1" s="143" t="s">
        <v>2040</v>
      </c>
      <c r="FMC1" s="143" t="s">
        <v>2040</v>
      </c>
      <c r="FMD1" s="143" t="s">
        <v>2040</v>
      </c>
      <c r="FME1" s="143" t="s">
        <v>2040</v>
      </c>
      <c r="FMF1" s="143" t="s">
        <v>2040</v>
      </c>
      <c r="FMG1" s="143" t="s">
        <v>2040</v>
      </c>
      <c r="FMH1" s="143" t="s">
        <v>2040</v>
      </c>
      <c r="FMI1" s="143" t="s">
        <v>2040</v>
      </c>
      <c r="FMJ1" s="143" t="s">
        <v>2040</v>
      </c>
      <c r="FMK1" s="143" t="s">
        <v>2040</v>
      </c>
      <c r="FML1" s="143" t="s">
        <v>2040</v>
      </c>
      <c r="FMM1" s="143" t="s">
        <v>2040</v>
      </c>
      <c r="FMN1" s="143" t="s">
        <v>2040</v>
      </c>
      <c r="FMO1" s="143" t="s">
        <v>2040</v>
      </c>
      <c r="FMP1" s="143" t="s">
        <v>2040</v>
      </c>
      <c r="FMQ1" s="143" t="s">
        <v>2040</v>
      </c>
      <c r="FMR1" s="143" t="s">
        <v>2040</v>
      </c>
      <c r="FMS1" s="143" t="s">
        <v>2040</v>
      </c>
      <c r="FMT1" s="143" t="s">
        <v>2040</v>
      </c>
      <c r="FMU1" s="143" t="s">
        <v>2040</v>
      </c>
      <c r="FMV1" s="143" t="s">
        <v>2040</v>
      </c>
      <c r="FMW1" s="143" t="s">
        <v>2040</v>
      </c>
      <c r="FMX1" s="143" t="s">
        <v>2040</v>
      </c>
      <c r="FMY1" s="143" t="s">
        <v>2040</v>
      </c>
      <c r="FMZ1" s="143" t="s">
        <v>2040</v>
      </c>
      <c r="FNA1" s="143" t="s">
        <v>2040</v>
      </c>
      <c r="FNB1" s="143" t="s">
        <v>2040</v>
      </c>
      <c r="FNC1" s="143" t="s">
        <v>2040</v>
      </c>
      <c r="FND1" s="143" t="s">
        <v>2040</v>
      </c>
      <c r="FNE1" s="143" t="s">
        <v>2040</v>
      </c>
      <c r="FNF1" s="143" t="s">
        <v>2040</v>
      </c>
      <c r="FNG1" s="143" t="s">
        <v>2040</v>
      </c>
      <c r="FNH1" s="143" t="s">
        <v>2040</v>
      </c>
      <c r="FNI1" s="143" t="s">
        <v>2040</v>
      </c>
      <c r="FNJ1" s="143" t="s">
        <v>2040</v>
      </c>
      <c r="FNK1" s="143" t="s">
        <v>2040</v>
      </c>
      <c r="FNL1" s="143" t="s">
        <v>2040</v>
      </c>
      <c r="FNM1" s="143" t="s">
        <v>2040</v>
      </c>
      <c r="FNN1" s="143" t="s">
        <v>2040</v>
      </c>
      <c r="FNO1" s="143" t="s">
        <v>2040</v>
      </c>
      <c r="FNP1" s="143" t="s">
        <v>2040</v>
      </c>
      <c r="FNQ1" s="143" t="s">
        <v>2040</v>
      </c>
      <c r="FNR1" s="143" t="s">
        <v>2040</v>
      </c>
      <c r="FNS1" s="143" t="s">
        <v>2040</v>
      </c>
      <c r="FNT1" s="143" t="s">
        <v>2040</v>
      </c>
      <c r="FNU1" s="143" t="s">
        <v>2040</v>
      </c>
      <c r="FNV1" s="143" t="s">
        <v>2040</v>
      </c>
      <c r="FNW1" s="143" t="s">
        <v>2040</v>
      </c>
      <c r="FNX1" s="143" t="s">
        <v>2040</v>
      </c>
      <c r="FNY1" s="143" t="s">
        <v>2040</v>
      </c>
      <c r="FNZ1" s="143" t="s">
        <v>2040</v>
      </c>
      <c r="FOA1" s="143" t="s">
        <v>2040</v>
      </c>
      <c r="FOB1" s="143" t="s">
        <v>2040</v>
      </c>
      <c r="FOC1" s="143" t="s">
        <v>2040</v>
      </c>
      <c r="FOD1" s="143" t="s">
        <v>2040</v>
      </c>
      <c r="FOE1" s="143" t="s">
        <v>2040</v>
      </c>
      <c r="FOF1" s="143" t="s">
        <v>2040</v>
      </c>
      <c r="FOG1" s="143" t="s">
        <v>2040</v>
      </c>
      <c r="FOH1" s="143" t="s">
        <v>2040</v>
      </c>
      <c r="FOI1" s="143" t="s">
        <v>2040</v>
      </c>
      <c r="FOJ1" s="143" t="s">
        <v>2040</v>
      </c>
      <c r="FOK1" s="143" t="s">
        <v>2040</v>
      </c>
      <c r="FOL1" s="143" t="s">
        <v>2040</v>
      </c>
      <c r="FOM1" s="143" t="s">
        <v>2040</v>
      </c>
      <c r="FON1" s="143" t="s">
        <v>2040</v>
      </c>
      <c r="FOO1" s="143" t="s">
        <v>2040</v>
      </c>
      <c r="FOP1" s="143" t="s">
        <v>2040</v>
      </c>
      <c r="FOQ1" s="143" t="s">
        <v>2040</v>
      </c>
      <c r="FOR1" s="143" t="s">
        <v>2040</v>
      </c>
      <c r="FOS1" s="143" t="s">
        <v>2040</v>
      </c>
      <c r="FOT1" s="143" t="s">
        <v>2040</v>
      </c>
      <c r="FOU1" s="143" t="s">
        <v>2040</v>
      </c>
      <c r="FOV1" s="143" t="s">
        <v>2040</v>
      </c>
      <c r="FOW1" s="143" t="s">
        <v>2040</v>
      </c>
      <c r="FOX1" s="143" t="s">
        <v>2040</v>
      </c>
      <c r="FOY1" s="143" t="s">
        <v>2040</v>
      </c>
      <c r="FOZ1" s="143" t="s">
        <v>2040</v>
      </c>
      <c r="FPA1" s="143" t="s">
        <v>2040</v>
      </c>
      <c r="FPB1" s="143" t="s">
        <v>2040</v>
      </c>
      <c r="FPC1" s="143" t="s">
        <v>2040</v>
      </c>
      <c r="FPD1" s="143" t="s">
        <v>2040</v>
      </c>
      <c r="FPE1" s="143" t="s">
        <v>2040</v>
      </c>
      <c r="FPF1" s="143" t="s">
        <v>2040</v>
      </c>
      <c r="FPG1" s="143" t="s">
        <v>2040</v>
      </c>
      <c r="FPH1" s="143" t="s">
        <v>2040</v>
      </c>
      <c r="FPI1" s="143" t="s">
        <v>2040</v>
      </c>
      <c r="FPJ1" s="143" t="s">
        <v>2040</v>
      </c>
      <c r="FPK1" s="143" t="s">
        <v>2040</v>
      </c>
      <c r="FPL1" s="143" t="s">
        <v>2040</v>
      </c>
      <c r="FPM1" s="143" t="s">
        <v>2040</v>
      </c>
      <c r="FPN1" s="143" t="s">
        <v>2040</v>
      </c>
      <c r="FPO1" s="143" t="s">
        <v>2040</v>
      </c>
      <c r="FPP1" s="143" t="s">
        <v>2040</v>
      </c>
      <c r="FPQ1" s="143" t="s">
        <v>2040</v>
      </c>
      <c r="FPR1" s="143" t="s">
        <v>2040</v>
      </c>
      <c r="FPS1" s="143" t="s">
        <v>2040</v>
      </c>
      <c r="FPT1" s="143" t="s">
        <v>2040</v>
      </c>
      <c r="FPU1" s="143" t="s">
        <v>2040</v>
      </c>
      <c r="FPV1" s="143" t="s">
        <v>2040</v>
      </c>
      <c r="FPW1" s="143" t="s">
        <v>2040</v>
      </c>
      <c r="FPX1" s="143" t="s">
        <v>2040</v>
      </c>
      <c r="FPY1" s="143" t="s">
        <v>2040</v>
      </c>
      <c r="FPZ1" s="143" t="s">
        <v>2040</v>
      </c>
      <c r="FQA1" s="143" t="s">
        <v>2040</v>
      </c>
      <c r="FQB1" s="143" t="s">
        <v>2040</v>
      </c>
      <c r="FQC1" s="143" t="s">
        <v>2040</v>
      </c>
      <c r="FQD1" s="143" t="s">
        <v>2040</v>
      </c>
      <c r="FQE1" s="143" t="s">
        <v>2040</v>
      </c>
      <c r="FQF1" s="143" t="s">
        <v>2040</v>
      </c>
      <c r="FQG1" s="143" t="s">
        <v>2040</v>
      </c>
      <c r="FQH1" s="143" t="s">
        <v>2040</v>
      </c>
      <c r="FQI1" s="143" t="s">
        <v>2040</v>
      </c>
      <c r="FQJ1" s="143" t="s">
        <v>2040</v>
      </c>
      <c r="FQK1" s="143" t="s">
        <v>2040</v>
      </c>
      <c r="FQL1" s="143" t="s">
        <v>2040</v>
      </c>
      <c r="FQM1" s="143" t="s">
        <v>2040</v>
      </c>
      <c r="FQN1" s="143" t="s">
        <v>2040</v>
      </c>
      <c r="FQO1" s="143" t="s">
        <v>2040</v>
      </c>
      <c r="FQP1" s="143" t="s">
        <v>2040</v>
      </c>
      <c r="FQQ1" s="143" t="s">
        <v>2040</v>
      </c>
      <c r="FQR1" s="143" t="s">
        <v>2040</v>
      </c>
      <c r="FQS1" s="143" t="s">
        <v>2040</v>
      </c>
      <c r="FQT1" s="143" t="s">
        <v>2040</v>
      </c>
      <c r="FQU1" s="143" t="s">
        <v>2040</v>
      </c>
      <c r="FQV1" s="143" t="s">
        <v>2040</v>
      </c>
      <c r="FQW1" s="143" t="s">
        <v>2040</v>
      </c>
      <c r="FQX1" s="143" t="s">
        <v>2040</v>
      </c>
      <c r="FQY1" s="143" t="s">
        <v>2040</v>
      </c>
      <c r="FQZ1" s="143" t="s">
        <v>2040</v>
      </c>
      <c r="FRA1" s="143" t="s">
        <v>2040</v>
      </c>
      <c r="FRB1" s="143" t="s">
        <v>2040</v>
      </c>
      <c r="FRC1" s="143" t="s">
        <v>2040</v>
      </c>
      <c r="FRD1" s="143" t="s">
        <v>2040</v>
      </c>
      <c r="FRE1" s="143" t="s">
        <v>2040</v>
      </c>
      <c r="FRF1" s="143" t="s">
        <v>2040</v>
      </c>
      <c r="FRG1" s="143" t="s">
        <v>2040</v>
      </c>
      <c r="FRH1" s="143" t="s">
        <v>2040</v>
      </c>
      <c r="FRI1" s="143" t="s">
        <v>2040</v>
      </c>
      <c r="FRJ1" s="143" t="s">
        <v>2040</v>
      </c>
      <c r="FRK1" s="143" t="s">
        <v>2040</v>
      </c>
      <c r="FRL1" s="143" t="s">
        <v>2040</v>
      </c>
      <c r="FRM1" s="143" t="s">
        <v>2040</v>
      </c>
      <c r="FRN1" s="143" t="s">
        <v>2040</v>
      </c>
      <c r="FRO1" s="143" t="s">
        <v>2040</v>
      </c>
      <c r="FRP1" s="143" t="s">
        <v>2040</v>
      </c>
      <c r="FRQ1" s="143" t="s">
        <v>2040</v>
      </c>
      <c r="FRR1" s="143" t="s">
        <v>2040</v>
      </c>
      <c r="FRS1" s="143" t="s">
        <v>2040</v>
      </c>
      <c r="FRT1" s="143" t="s">
        <v>2040</v>
      </c>
      <c r="FRU1" s="143" t="s">
        <v>2040</v>
      </c>
      <c r="FRV1" s="143" t="s">
        <v>2040</v>
      </c>
      <c r="FRW1" s="143" t="s">
        <v>2040</v>
      </c>
      <c r="FRX1" s="143" t="s">
        <v>2040</v>
      </c>
      <c r="FRY1" s="143" t="s">
        <v>2040</v>
      </c>
      <c r="FRZ1" s="143" t="s">
        <v>2040</v>
      </c>
      <c r="FSA1" s="143" t="s">
        <v>2040</v>
      </c>
      <c r="FSB1" s="143" t="s">
        <v>2040</v>
      </c>
      <c r="FSC1" s="143" t="s">
        <v>2040</v>
      </c>
      <c r="FSD1" s="143" t="s">
        <v>2040</v>
      </c>
      <c r="FSE1" s="143" t="s">
        <v>2040</v>
      </c>
      <c r="FSF1" s="143" t="s">
        <v>2040</v>
      </c>
      <c r="FSG1" s="143" t="s">
        <v>2040</v>
      </c>
      <c r="FSH1" s="143" t="s">
        <v>2040</v>
      </c>
      <c r="FSI1" s="143" t="s">
        <v>2040</v>
      </c>
      <c r="FSJ1" s="143" t="s">
        <v>2040</v>
      </c>
      <c r="FSK1" s="143" t="s">
        <v>2040</v>
      </c>
      <c r="FSL1" s="143" t="s">
        <v>2040</v>
      </c>
      <c r="FSM1" s="143" t="s">
        <v>2040</v>
      </c>
      <c r="FSN1" s="143" t="s">
        <v>2040</v>
      </c>
      <c r="FSO1" s="143" t="s">
        <v>2040</v>
      </c>
      <c r="FSP1" s="143" t="s">
        <v>2040</v>
      </c>
      <c r="FSQ1" s="143" t="s">
        <v>2040</v>
      </c>
      <c r="FSR1" s="143" t="s">
        <v>2040</v>
      </c>
      <c r="FSS1" s="143" t="s">
        <v>2040</v>
      </c>
      <c r="FST1" s="143" t="s">
        <v>2040</v>
      </c>
      <c r="FSU1" s="143" t="s">
        <v>2040</v>
      </c>
      <c r="FSV1" s="143" t="s">
        <v>2040</v>
      </c>
      <c r="FSW1" s="143" t="s">
        <v>2040</v>
      </c>
      <c r="FSX1" s="143" t="s">
        <v>2040</v>
      </c>
      <c r="FSY1" s="143" t="s">
        <v>2040</v>
      </c>
      <c r="FSZ1" s="143" t="s">
        <v>2040</v>
      </c>
      <c r="FTA1" s="143" t="s">
        <v>2040</v>
      </c>
      <c r="FTB1" s="143" t="s">
        <v>2040</v>
      </c>
      <c r="FTC1" s="143" t="s">
        <v>2040</v>
      </c>
      <c r="FTD1" s="143" t="s">
        <v>2040</v>
      </c>
      <c r="FTE1" s="143" t="s">
        <v>2040</v>
      </c>
      <c r="FTF1" s="143" t="s">
        <v>2040</v>
      </c>
      <c r="FTG1" s="143" t="s">
        <v>2040</v>
      </c>
      <c r="FTH1" s="143" t="s">
        <v>2040</v>
      </c>
      <c r="FTI1" s="143" t="s">
        <v>2040</v>
      </c>
      <c r="FTJ1" s="143" t="s">
        <v>2040</v>
      </c>
      <c r="FTK1" s="143" t="s">
        <v>2040</v>
      </c>
      <c r="FTL1" s="143" t="s">
        <v>2040</v>
      </c>
      <c r="FTM1" s="143" t="s">
        <v>2040</v>
      </c>
      <c r="FTN1" s="143" t="s">
        <v>2040</v>
      </c>
      <c r="FTO1" s="143" t="s">
        <v>2040</v>
      </c>
      <c r="FTP1" s="143" t="s">
        <v>2040</v>
      </c>
      <c r="FTQ1" s="143" t="s">
        <v>2040</v>
      </c>
      <c r="FTR1" s="143" t="s">
        <v>2040</v>
      </c>
      <c r="FTS1" s="143" t="s">
        <v>2040</v>
      </c>
      <c r="FTT1" s="143" t="s">
        <v>2040</v>
      </c>
      <c r="FTU1" s="143" t="s">
        <v>2040</v>
      </c>
      <c r="FTV1" s="143" t="s">
        <v>2040</v>
      </c>
      <c r="FTW1" s="143" t="s">
        <v>2040</v>
      </c>
      <c r="FTX1" s="143" t="s">
        <v>2040</v>
      </c>
      <c r="FTY1" s="143" t="s">
        <v>2040</v>
      </c>
      <c r="FTZ1" s="143" t="s">
        <v>2040</v>
      </c>
      <c r="FUA1" s="143" t="s">
        <v>2040</v>
      </c>
      <c r="FUB1" s="143" t="s">
        <v>2040</v>
      </c>
      <c r="FUC1" s="143" t="s">
        <v>2040</v>
      </c>
      <c r="FUD1" s="143" t="s">
        <v>2040</v>
      </c>
      <c r="FUE1" s="143" t="s">
        <v>2040</v>
      </c>
      <c r="FUF1" s="143" t="s">
        <v>2040</v>
      </c>
      <c r="FUG1" s="143" t="s">
        <v>2040</v>
      </c>
      <c r="FUH1" s="143" t="s">
        <v>2040</v>
      </c>
      <c r="FUI1" s="143" t="s">
        <v>2040</v>
      </c>
      <c r="FUJ1" s="143" t="s">
        <v>2040</v>
      </c>
      <c r="FUK1" s="143" t="s">
        <v>2040</v>
      </c>
      <c r="FUL1" s="143" t="s">
        <v>2040</v>
      </c>
      <c r="FUM1" s="143" t="s">
        <v>2040</v>
      </c>
      <c r="FUN1" s="143" t="s">
        <v>2040</v>
      </c>
      <c r="FUO1" s="143" t="s">
        <v>2040</v>
      </c>
      <c r="FUP1" s="143" t="s">
        <v>2040</v>
      </c>
      <c r="FUQ1" s="143" t="s">
        <v>2040</v>
      </c>
      <c r="FUR1" s="143" t="s">
        <v>2040</v>
      </c>
      <c r="FUS1" s="143" t="s">
        <v>2040</v>
      </c>
      <c r="FUT1" s="143" t="s">
        <v>2040</v>
      </c>
      <c r="FUU1" s="143" t="s">
        <v>2040</v>
      </c>
      <c r="FUV1" s="143" t="s">
        <v>2040</v>
      </c>
      <c r="FUW1" s="143" t="s">
        <v>2040</v>
      </c>
      <c r="FUX1" s="143" t="s">
        <v>2040</v>
      </c>
      <c r="FUY1" s="143" t="s">
        <v>2040</v>
      </c>
      <c r="FUZ1" s="143" t="s">
        <v>2040</v>
      </c>
      <c r="FVA1" s="143" t="s">
        <v>2040</v>
      </c>
      <c r="FVB1" s="143" t="s">
        <v>2040</v>
      </c>
      <c r="FVC1" s="143" t="s">
        <v>2040</v>
      </c>
      <c r="FVD1" s="143" t="s">
        <v>2040</v>
      </c>
      <c r="FVE1" s="143" t="s">
        <v>2040</v>
      </c>
      <c r="FVF1" s="143" t="s">
        <v>2040</v>
      </c>
      <c r="FVG1" s="143" t="s">
        <v>2040</v>
      </c>
      <c r="FVH1" s="143" t="s">
        <v>2040</v>
      </c>
      <c r="FVI1" s="143" t="s">
        <v>2040</v>
      </c>
      <c r="FVJ1" s="143" t="s">
        <v>2040</v>
      </c>
      <c r="FVK1" s="143" t="s">
        <v>2040</v>
      </c>
      <c r="FVL1" s="143" t="s">
        <v>2040</v>
      </c>
      <c r="FVM1" s="143" t="s">
        <v>2040</v>
      </c>
      <c r="FVN1" s="143" t="s">
        <v>2040</v>
      </c>
      <c r="FVO1" s="143" t="s">
        <v>2040</v>
      </c>
      <c r="FVP1" s="143" t="s">
        <v>2040</v>
      </c>
      <c r="FVQ1" s="143" t="s">
        <v>2040</v>
      </c>
      <c r="FVR1" s="143" t="s">
        <v>2040</v>
      </c>
      <c r="FVS1" s="143" t="s">
        <v>2040</v>
      </c>
      <c r="FVT1" s="143" t="s">
        <v>2040</v>
      </c>
      <c r="FVU1" s="143" t="s">
        <v>2040</v>
      </c>
      <c r="FVV1" s="143" t="s">
        <v>2040</v>
      </c>
      <c r="FVW1" s="143" t="s">
        <v>2040</v>
      </c>
      <c r="FVX1" s="143" t="s">
        <v>2040</v>
      </c>
      <c r="FVY1" s="143" t="s">
        <v>2040</v>
      </c>
      <c r="FVZ1" s="143" t="s">
        <v>2040</v>
      </c>
      <c r="FWA1" s="143" t="s">
        <v>2040</v>
      </c>
      <c r="FWB1" s="143" t="s">
        <v>2040</v>
      </c>
      <c r="FWC1" s="143" t="s">
        <v>2040</v>
      </c>
      <c r="FWD1" s="143" t="s">
        <v>2040</v>
      </c>
      <c r="FWE1" s="143" t="s">
        <v>2040</v>
      </c>
      <c r="FWF1" s="143" t="s">
        <v>2040</v>
      </c>
      <c r="FWG1" s="143" t="s">
        <v>2040</v>
      </c>
      <c r="FWH1" s="143" t="s">
        <v>2040</v>
      </c>
      <c r="FWI1" s="143" t="s">
        <v>2040</v>
      </c>
      <c r="FWJ1" s="143" t="s">
        <v>2040</v>
      </c>
      <c r="FWK1" s="143" t="s">
        <v>2040</v>
      </c>
      <c r="FWL1" s="143" t="s">
        <v>2040</v>
      </c>
      <c r="FWM1" s="143" t="s">
        <v>2040</v>
      </c>
      <c r="FWN1" s="143" t="s">
        <v>2040</v>
      </c>
      <c r="FWO1" s="143" t="s">
        <v>2040</v>
      </c>
      <c r="FWP1" s="143" t="s">
        <v>2040</v>
      </c>
      <c r="FWQ1" s="143" t="s">
        <v>2040</v>
      </c>
      <c r="FWR1" s="143" t="s">
        <v>2040</v>
      </c>
      <c r="FWS1" s="143" t="s">
        <v>2040</v>
      </c>
      <c r="FWT1" s="143" t="s">
        <v>2040</v>
      </c>
      <c r="FWU1" s="143" t="s">
        <v>2040</v>
      </c>
      <c r="FWV1" s="143" t="s">
        <v>2040</v>
      </c>
      <c r="FWW1" s="143" t="s">
        <v>2040</v>
      </c>
      <c r="FWX1" s="143" t="s">
        <v>2040</v>
      </c>
      <c r="FWY1" s="143" t="s">
        <v>2040</v>
      </c>
      <c r="FWZ1" s="143" t="s">
        <v>2040</v>
      </c>
      <c r="FXA1" s="143" t="s">
        <v>2040</v>
      </c>
      <c r="FXB1" s="143" t="s">
        <v>2040</v>
      </c>
      <c r="FXC1" s="143" t="s">
        <v>2040</v>
      </c>
      <c r="FXD1" s="143" t="s">
        <v>2040</v>
      </c>
      <c r="FXE1" s="143" t="s">
        <v>2040</v>
      </c>
      <c r="FXF1" s="143" t="s">
        <v>2040</v>
      </c>
      <c r="FXG1" s="143" t="s">
        <v>2040</v>
      </c>
      <c r="FXH1" s="143" t="s">
        <v>2040</v>
      </c>
      <c r="FXI1" s="143" t="s">
        <v>2040</v>
      </c>
      <c r="FXJ1" s="143" t="s">
        <v>2040</v>
      </c>
      <c r="FXK1" s="143" t="s">
        <v>2040</v>
      </c>
      <c r="FXL1" s="143" t="s">
        <v>2040</v>
      </c>
      <c r="FXM1" s="143" t="s">
        <v>2040</v>
      </c>
      <c r="FXN1" s="143" t="s">
        <v>2040</v>
      </c>
      <c r="FXO1" s="143" t="s">
        <v>2040</v>
      </c>
      <c r="FXP1" s="143" t="s">
        <v>2040</v>
      </c>
      <c r="FXQ1" s="143" t="s">
        <v>2040</v>
      </c>
      <c r="FXR1" s="143" t="s">
        <v>2040</v>
      </c>
      <c r="FXS1" s="143" t="s">
        <v>2040</v>
      </c>
      <c r="FXT1" s="143" t="s">
        <v>2040</v>
      </c>
      <c r="FXU1" s="143" t="s">
        <v>2040</v>
      </c>
      <c r="FXV1" s="143" t="s">
        <v>2040</v>
      </c>
      <c r="FXW1" s="143" t="s">
        <v>2040</v>
      </c>
      <c r="FXX1" s="143" t="s">
        <v>2040</v>
      </c>
      <c r="FXY1" s="143" t="s">
        <v>2040</v>
      </c>
      <c r="FXZ1" s="143" t="s">
        <v>2040</v>
      </c>
      <c r="FYA1" s="143" t="s">
        <v>2040</v>
      </c>
      <c r="FYB1" s="143" t="s">
        <v>2040</v>
      </c>
      <c r="FYC1" s="143" t="s">
        <v>2040</v>
      </c>
      <c r="FYD1" s="143" t="s">
        <v>2040</v>
      </c>
      <c r="FYE1" s="143" t="s">
        <v>2040</v>
      </c>
      <c r="FYF1" s="143" t="s">
        <v>2040</v>
      </c>
      <c r="FYG1" s="143" t="s">
        <v>2040</v>
      </c>
      <c r="FYH1" s="143" t="s">
        <v>2040</v>
      </c>
      <c r="FYI1" s="143" t="s">
        <v>2040</v>
      </c>
      <c r="FYJ1" s="143" t="s">
        <v>2040</v>
      </c>
      <c r="FYK1" s="143" t="s">
        <v>2040</v>
      </c>
      <c r="FYL1" s="143" t="s">
        <v>2040</v>
      </c>
      <c r="FYM1" s="143" t="s">
        <v>2040</v>
      </c>
      <c r="FYN1" s="143" t="s">
        <v>2040</v>
      </c>
      <c r="FYO1" s="143" t="s">
        <v>2040</v>
      </c>
      <c r="FYP1" s="143" t="s">
        <v>2040</v>
      </c>
      <c r="FYQ1" s="143" t="s">
        <v>2040</v>
      </c>
      <c r="FYR1" s="143" t="s">
        <v>2040</v>
      </c>
      <c r="FYS1" s="143" t="s">
        <v>2040</v>
      </c>
      <c r="FYT1" s="143" t="s">
        <v>2040</v>
      </c>
      <c r="FYU1" s="143" t="s">
        <v>2040</v>
      </c>
      <c r="FYV1" s="143" t="s">
        <v>2040</v>
      </c>
      <c r="FYW1" s="143" t="s">
        <v>2040</v>
      </c>
      <c r="FYX1" s="143" t="s">
        <v>2040</v>
      </c>
      <c r="FYY1" s="143" t="s">
        <v>2040</v>
      </c>
      <c r="FYZ1" s="143" t="s">
        <v>2040</v>
      </c>
      <c r="FZA1" s="143" t="s">
        <v>2040</v>
      </c>
      <c r="FZB1" s="143" t="s">
        <v>2040</v>
      </c>
      <c r="FZC1" s="143" t="s">
        <v>2040</v>
      </c>
      <c r="FZD1" s="143" t="s">
        <v>2040</v>
      </c>
      <c r="FZE1" s="143" t="s">
        <v>2040</v>
      </c>
      <c r="FZF1" s="143" t="s">
        <v>2040</v>
      </c>
      <c r="FZG1" s="143" t="s">
        <v>2040</v>
      </c>
      <c r="FZH1" s="143" t="s">
        <v>2040</v>
      </c>
      <c r="FZI1" s="143" t="s">
        <v>2040</v>
      </c>
      <c r="FZJ1" s="143" t="s">
        <v>2040</v>
      </c>
      <c r="FZK1" s="143" t="s">
        <v>2040</v>
      </c>
      <c r="FZL1" s="143" t="s">
        <v>2040</v>
      </c>
      <c r="FZM1" s="143" t="s">
        <v>2040</v>
      </c>
      <c r="FZN1" s="143" t="s">
        <v>2040</v>
      </c>
      <c r="FZO1" s="143" t="s">
        <v>2040</v>
      </c>
      <c r="FZP1" s="143" t="s">
        <v>2040</v>
      </c>
      <c r="FZQ1" s="143" t="s">
        <v>2040</v>
      </c>
      <c r="FZR1" s="143" t="s">
        <v>2040</v>
      </c>
      <c r="FZS1" s="143" t="s">
        <v>2040</v>
      </c>
      <c r="FZT1" s="143" t="s">
        <v>2040</v>
      </c>
      <c r="FZU1" s="143" t="s">
        <v>2040</v>
      </c>
      <c r="FZV1" s="143" t="s">
        <v>2040</v>
      </c>
      <c r="FZW1" s="143" t="s">
        <v>2040</v>
      </c>
      <c r="FZX1" s="143" t="s">
        <v>2040</v>
      </c>
      <c r="FZY1" s="143" t="s">
        <v>2040</v>
      </c>
      <c r="FZZ1" s="143" t="s">
        <v>2040</v>
      </c>
      <c r="GAA1" s="143" t="s">
        <v>2040</v>
      </c>
      <c r="GAB1" s="143" t="s">
        <v>2040</v>
      </c>
      <c r="GAC1" s="143" t="s">
        <v>2040</v>
      </c>
      <c r="GAD1" s="143" t="s">
        <v>2040</v>
      </c>
      <c r="GAE1" s="143" t="s">
        <v>2040</v>
      </c>
      <c r="GAF1" s="143" t="s">
        <v>2040</v>
      </c>
      <c r="GAG1" s="143" t="s">
        <v>2040</v>
      </c>
      <c r="GAH1" s="143" t="s">
        <v>2040</v>
      </c>
      <c r="GAI1" s="143" t="s">
        <v>2040</v>
      </c>
      <c r="GAJ1" s="143" t="s">
        <v>2040</v>
      </c>
      <c r="GAK1" s="143" t="s">
        <v>2040</v>
      </c>
      <c r="GAL1" s="143" t="s">
        <v>2040</v>
      </c>
      <c r="GAM1" s="143" t="s">
        <v>2040</v>
      </c>
      <c r="GAN1" s="143" t="s">
        <v>2040</v>
      </c>
      <c r="GAO1" s="143" t="s">
        <v>2040</v>
      </c>
      <c r="GAP1" s="143" t="s">
        <v>2040</v>
      </c>
      <c r="GAQ1" s="143" t="s">
        <v>2040</v>
      </c>
      <c r="GAR1" s="143" t="s">
        <v>2040</v>
      </c>
      <c r="GAS1" s="143" t="s">
        <v>2040</v>
      </c>
      <c r="GAT1" s="143" t="s">
        <v>2040</v>
      </c>
      <c r="GAU1" s="143" t="s">
        <v>2040</v>
      </c>
      <c r="GAV1" s="143" t="s">
        <v>2040</v>
      </c>
      <c r="GAW1" s="143" t="s">
        <v>2040</v>
      </c>
      <c r="GAX1" s="143" t="s">
        <v>2040</v>
      </c>
      <c r="GAY1" s="143" t="s">
        <v>2040</v>
      </c>
      <c r="GAZ1" s="143" t="s">
        <v>2040</v>
      </c>
      <c r="GBA1" s="143" t="s">
        <v>2040</v>
      </c>
      <c r="GBB1" s="143" t="s">
        <v>2040</v>
      </c>
      <c r="GBC1" s="143" t="s">
        <v>2040</v>
      </c>
      <c r="GBD1" s="143" t="s">
        <v>2040</v>
      </c>
      <c r="GBE1" s="143" t="s">
        <v>2040</v>
      </c>
      <c r="GBF1" s="143" t="s">
        <v>2040</v>
      </c>
      <c r="GBG1" s="143" t="s">
        <v>2040</v>
      </c>
      <c r="GBH1" s="143" t="s">
        <v>2040</v>
      </c>
      <c r="GBI1" s="143" t="s">
        <v>2040</v>
      </c>
      <c r="GBJ1" s="143" t="s">
        <v>2040</v>
      </c>
      <c r="GBK1" s="143" t="s">
        <v>2040</v>
      </c>
      <c r="GBL1" s="143" t="s">
        <v>2040</v>
      </c>
      <c r="GBM1" s="143" t="s">
        <v>2040</v>
      </c>
      <c r="GBN1" s="143" t="s">
        <v>2040</v>
      </c>
      <c r="GBO1" s="143" t="s">
        <v>2040</v>
      </c>
      <c r="GBP1" s="143" t="s">
        <v>2040</v>
      </c>
      <c r="GBQ1" s="143" t="s">
        <v>2040</v>
      </c>
      <c r="GBR1" s="143" t="s">
        <v>2040</v>
      </c>
      <c r="GBS1" s="143" t="s">
        <v>2040</v>
      </c>
      <c r="GBT1" s="143" t="s">
        <v>2040</v>
      </c>
      <c r="GBU1" s="143" t="s">
        <v>2040</v>
      </c>
      <c r="GBV1" s="143" t="s">
        <v>2040</v>
      </c>
      <c r="GBW1" s="143" t="s">
        <v>2040</v>
      </c>
      <c r="GBX1" s="143" t="s">
        <v>2040</v>
      </c>
      <c r="GBY1" s="143" t="s">
        <v>2040</v>
      </c>
      <c r="GBZ1" s="143" t="s">
        <v>2040</v>
      </c>
      <c r="GCA1" s="143" t="s">
        <v>2040</v>
      </c>
      <c r="GCB1" s="143" t="s">
        <v>2040</v>
      </c>
      <c r="GCC1" s="143" t="s">
        <v>2040</v>
      </c>
      <c r="GCD1" s="143" t="s">
        <v>2040</v>
      </c>
      <c r="GCE1" s="143" t="s">
        <v>2040</v>
      </c>
      <c r="GCF1" s="143" t="s">
        <v>2040</v>
      </c>
      <c r="GCG1" s="143" t="s">
        <v>2040</v>
      </c>
      <c r="GCH1" s="143" t="s">
        <v>2040</v>
      </c>
      <c r="GCI1" s="143" t="s">
        <v>2040</v>
      </c>
      <c r="GCJ1" s="143" t="s">
        <v>2040</v>
      </c>
      <c r="GCK1" s="143" t="s">
        <v>2040</v>
      </c>
      <c r="GCL1" s="143" t="s">
        <v>2040</v>
      </c>
      <c r="GCM1" s="143" t="s">
        <v>2040</v>
      </c>
      <c r="GCN1" s="143" t="s">
        <v>2040</v>
      </c>
      <c r="GCO1" s="143" t="s">
        <v>2040</v>
      </c>
      <c r="GCP1" s="143" t="s">
        <v>2040</v>
      </c>
      <c r="GCQ1" s="143" t="s">
        <v>2040</v>
      </c>
      <c r="GCR1" s="143" t="s">
        <v>2040</v>
      </c>
      <c r="GCS1" s="143" t="s">
        <v>2040</v>
      </c>
      <c r="GCT1" s="143" t="s">
        <v>2040</v>
      </c>
      <c r="GCU1" s="143" t="s">
        <v>2040</v>
      </c>
      <c r="GCV1" s="143" t="s">
        <v>2040</v>
      </c>
      <c r="GCW1" s="143" t="s">
        <v>2040</v>
      </c>
      <c r="GCX1" s="143" t="s">
        <v>2040</v>
      </c>
      <c r="GCY1" s="143" t="s">
        <v>2040</v>
      </c>
      <c r="GCZ1" s="143" t="s">
        <v>2040</v>
      </c>
      <c r="GDA1" s="143" t="s">
        <v>2040</v>
      </c>
      <c r="GDB1" s="143" t="s">
        <v>2040</v>
      </c>
      <c r="GDC1" s="143" t="s">
        <v>2040</v>
      </c>
      <c r="GDD1" s="143" t="s">
        <v>2040</v>
      </c>
      <c r="GDE1" s="143" t="s">
        <v>2040</v>
      </c>
      <c r="GDF1" s="143" t="s">
        <v>2040</v>
      </c>
      <c r="GDG1" s="143" t="s">
        <v>2040</v>
      </c>
      <c r="GDH1" s="143" t="s">
        <v>2040</v>
      </c>
      <c r="GDI1" s="143" t="s">
        <v>2040</v>
      </c>
      <c r="GDJ1" s="143" t="s">
        <v>2040</v>
      </c>
      <c r="GDK1" s="143" t="s">
        <v>2040</v>
      </c>
      <c r="GDL1" s="143" t="s">
        <v>2040</v>
      </c>
      <c r="GDM1" s="143" t="s">
        <v>2040</v>
      </c>
      <c r="GDN1" s="143" t="s">
        <v>2040</v>
      </c>
      <c r="GDO1" s="143" t="s">
        <v>2040</v>
      </c>
      <c r="GDP1" s="143" t="s">
        <v>2040</v>
      </c>
      <c r="GDQ1" s="143" t="s">
        <v>2040</v>
      </c>
      <c r="GDR1" s="143" t="s">
        <v>2040</v>
      </c>
      <c r="GDS1" s="143" t="s">
        <v>2040</v>
      </c>
      <c r="GDT1" s="143" t="s">
        <v>2040</v>
      </c>
      <c r="GDU1" s="143" t="s">
        <v>2040</v>
      </c>
      <c r="GDV1" s="143" t="s">
        <v>2040</v>
      </c>
      <c r="GDW1" s="143" t="s">
        <v>2040</v>
      </c>
      <c r="GDX1" s="143" t="s">
        <v>2040</v>
      </c>
      <c r="GDY1" s="143" t="s">
        <v>2040</v>
      </c>
      <c r="GDZ1" s="143" t="s">
        <v>2040</v>
      </c>
      <c r="GEA1" s="143" t="s">
        <v>2040</v>
      </c>
      <c r="GEB1" s="143" t="s">
        <v>2040</v>
      </c>
      <c r="GEC1" s="143" t="s">
        <v>2040</v>
      </c>
      <c r="GED1" s="143" t="s">
        <v>2040</v>
      </c>
      <c r="GEE1" s="143" t="s">
        <v>2040</v>
      </c>
      <c r="GEF1" s="143" t="s">
        <v>2040</v>
      </c>
      <c r="GEG1" s="143" t="s">
        <v>2040</v>
      </c>
      <c r="GEH1" s="143" t="s">
        <v>2040</v>
      </c>
      <c r="GEI1" s="143" t="s">
        <v>2040</v>
      </c>
      <c r="GEJ1" s="143" t="s">
        <v>2040</v>
      </c>
      <c r="GEK1" s="143" t="s">
        <v>2040</v>
      </c>
      <c r="GEL1" s="143" t="s">
        <v>2040</v>
      </c>
      <c r="GEM1" s="143" t="s">
        <v>2040</v>
      </c>
      <c r="GEN1" s="143" t="s">
        <v>2040</v>
      </c>
      <c r="GEO1" s="143" t="s">
        <v>2040</v>
      </c>
      <c r="GEP1" s="143" t="s">
        <v>2040</v>
      </c>
      <c r="GEQ1" s="143" t="s">
        <v>2040</v>
      </c>
      <c r="GER1" s="143" t="s">
        <v>2040</v>
      </c>
      <c r="GES1" s="143" t="s">
        <v>2040</v>
      </c>
      <c r="GET1" s="143" t="s">
        <v>2040</v>
      </c>
      <c r="GEU1" s="143" t="s">
        <v>2040</v>
      </c>
      <c r="GEV1" s="143" t="s">
        <v>2040</v>
      </c>
      <c r="GEW1" s="143" t="s">
        <v>2040</v>
      </c>
      <c r="GEX1" s="143" t="s">
        <v>2040</v>
      </c>
      <c r="GEY1" s="143" t="s">
        <v>2040</v>
      </c>
      <c r="GEZ1" s="143" t="s">
        <v>2040</v>
      </c>
      <c r="GFA1" s="143" t="s">
        <v>2040</v>
      </c>
      <c r="GFB1" s="143" t="s">
        <v>2040</v>
      </c>
      <c r="GFC1" s="143" t="s">
        <v>2040</v>
      </c>
      <c r="GFD1" s="143" t="s">
        <v>2040</v>
      </c>
      <c r="GFE1" s="143" t="s">
        <v>2040</v>
      </c>
      <c r="GFF1" s="143" t="s">
        <v>2040</v>
      </c>
      <c r="GFG1" s="143" t="s">
        <v>2040</v>
      </c>
      <c r="GFH1" s="143" t="s">
        <v>2040</v>
      </c>
      <c r="GFI1" s="143" t="s">
        <v>2040</v>
      </c>
      <c r="GFJ1" s="143" t="s">
        <v>2040</v>
      </c>
      <c r="GFK1" s="143" t="s">
        <v>2040</v>
      </c>
      <c r="GFL1" s="143" t="s">
        <v>2040</v>
      </c>
      <c r="GFM1" s="143" t="s">
        <v>2040</v>
      </c>
      <c r="GFN1" s="143" t="s">
        <v>2040</v>
      </c>
      <c r="GFO1" s="143" t="s">
        <v>2040</v>
      </c>
      <c r="GFP1" s="143" t="s">
        <v>2040</v>
      </c>
      <c r="GFQ1" s="143" t="s">
        <v>2040</v>
      </c>
      <c r="GFR1" s="143" t="s">
        <v>2040</v>
      </c>
      <c r="GFS1" s="143" t="s">
        <v>2040</v>
      </c>
      <c r="GFT1" s="143" t="s">
        <v>2040</v>
      </c>
      <c r="GFU1" s="143" t="s">
        <v>2040</v>
      </c>
      <c r="GFV1" s="143" t="s">
        <v>2040</v>
      </c>
      <c r="GFW1" s="143" t="s">
        <v>2040</v>
      </c>
      <c r="GFX1" s="143" t="s">
        <v>2040</v>
      </c>
      <c r="GFY1" s="143" t="s">
        <v>2040</v>
      </c>
      <c r="GFZ1" s="143" t="s">
        <v>2040</v>
      </c>
      <c r="GGA1" s="143" t="s">
        <v>2040</v>
      </c>
      <c r="GGB1" s="143" t="s">
        <v>2040</v>
      </c>
      <c r="GGC1" s="143" t="s">
        <v>2040</v>
      </c>
      <c r="GGD1" s="143" t="s">
        <v>2040</v>
      </c>
      <c r="GGE1" s="143" t="s">
        <v>2040</v>
      </c>
      <c r="GGF1" s="143" t="s">
        <v>2040</v>
      </c>
      <c r="GGG1" s="143" t="s">
        <v>2040</v>
      </c>
      <c r="GGH1" s="143" t="s">
        <v>2040</v>
      </c>
      <c r="GGI1" s="143" t="s">
        <v>2040</v>
      </c>
      <c r="GGJ1" s="143" t="s">
        <v>2040</v>
      </c>
      <c r="GGK1" s="143" t="s">
        <v>2040</v>
      </c>
      <c r="GGL1" s="143" t="s">
        <v>2040</v>
      </c>
      <c r="GGM1" s="143" t="s">
        <v>2040</v>
      </c>
      <c r="GGN1" s="143" t="s">
        <v>2040</v>
      </c>
      <c r="GGO1" s="143" t="s">
        <v>2040</v>
      </c>
      <c r="GGP1" s="143" t="s">
        <v>2040</v>
      </c>
      <c r="GGQ1" s="143" t="s">
        <v>2040</v>
      </c>
      <c r="GGR1" s="143" t="s">
        <v>2040</v>
      </c>
      <c r="GGS1" s="143" t="s">
        <v>2040</v>
      </c>
      <c r="GGT1" s="143" t="s">
        <v>2040</v>
      </c>
      <c r="GGU1" s="143" t="s">
        <v>2040</v>
      </c>
      <c r="GGV1" s="143" t="s">
        <v>2040</v>
      </c>
      <c r="GGW1" s="143" t="s">
        <v>2040</v>
      </c>
      <c r="GGX1" s="143" t="s">
        <v>2040</v>
      </c>
      <c r="GGY1" s="143" t="s">
        <v>2040</v>
      </c>
      <c r="GGZ1" s="143" t="s">
        <v>2040</v>
      </c>
      <c r="GHA1" s="143" t="s">
        <v>2040</v>
      </c>
      <c r="GHB1" s="143" t="s">
        <v>2040</v>
      </c>
      <c r="GHC1" s="143" t="s">
        <v>2040</v>
      </c>
      <c r="GHD1" s="143" t="s">
        <v>2040</v>
      </c>
      <c r="GHE1" s="143" t="s">
        <v>2040</v>
      </c>
      <c r="GHF1" s="143" t="s">
        <v>2040</v>
      </c>
      <c r="GHG1" s="143" t="s">
        <v>2040</v>
      </c>
      <c r="GHH1" s="143" t="s">
        <v>2040</v>
      </c>
      <c r="GHI1" s="143" t="s">
        <v>2040</v>
      </c>
      <c r="GHJ1" s="143" t="s">
        <v>2040</v>
      </c>
      <c r="GHK1" s="143" t="s">
        <v>2040</v>
      </c>
      <c r="GHL1" s="143" t="s">
        <v>2040</v>
      </c>
      <c r="GHM1" s="143" t="s">
        <v>2040</v>
      </c>
      <c r="GHN1" s="143" t="s">
        <v>2040</v>
      </c>
      <c r="GHO1" s="143" t="s">
        <v>2040</v>
      </c>
      <c r="GHP1" s="143" t="s">
        <v>2040</v>
      </c>
      <c r="GHQ1" s="143" t="s">
        <v>2040</v>
      </c>
      <c r="GHR1" s="143" t="s">
        <v>2040</v>
      </c>
      <c r="GHS1" s="143" t="s">
        <v>2040</v>
      </c>
      <c r="GHT1" s="143" t="s">
        <v>2040</v>
      </c>
      <c r="GHU1" s="143" t="s">
        <v>2040</v>
      </c>
      <c r="GHV1" s="143" t="s">
        <v>2040</v>
      </c>
      <c r="GHW1" s="143" t="s">
        <v>2040</v>
      </c>
      <c r="GHX1" s="143" t="s">
        <v>2040</v>
      </c>
      <c r="GHY1" s="143" t="s">
        <v>2040</v>
      </c>
      <c r="GHZ1" s="143" t="s">
        <v>2040</v>
      </c>
      <c r="GIA1" s="143" t="s">
        <v>2040</v>
      </c>
      <c r="GIB1" s="143" t="s">
        <v>2040</v>
      </c>
      <c r="GIC1" s="143" t="s">
        <v>2040</v>
      </c>
      <c r="GID1" s="143" t="s">
        <v>2040</v>
      </c>
      <c r="GIE1" s="143" t="s">
        <v>2040</v>
      </c>
      <c r="GIF1" s="143" t="s">
        <v>2040</v>
      </c>
      <c r="GIG1" s="143" t="s">
        <v>2040</v>
      </c>
      <c r="GIH1" s="143" t="s">
        <v>2040</v>
      </c>
      <c r="GII1" s="143" t="s">
        <v>2040</v>
      </c>
      <c r="GIJ1" s="143" t="s">
        <v>2040</v>
      </c>
      <c r="GIK1" s="143" t="s">
        <v>2040</v>
      </c>
      <c r="GIL1" s="143" t="s">
        <v>2040</v>
      </c>
      <c r="GIM1" s="143" t="s">
        <v>2040</v>
      </c>
      <c r="GIN1" s="143" t="s">
        <v>2040</v>
      </c>
      <c r="GIO1" s="143" t="s">
        <v>2040</v>
      </c>
      <c r="GIP1" s="143" t="s">
        <v>2040</v>
      </c>
      <c r="GIQ1" s="143" t="s">
        <v>2040</v>
      </c>
      <c r="GIR1" s="143" t="s">
        <v>2040</v>
      </c>
      <c r="GIS1" s="143" t="s">
        <v>2040</v>
      </c>
      <c r="GIT1" s="143" t="s">
        <v>2040</v>
      </c>
      <c r="GIU1" s="143" t="s">
        <v>2040</v>
      </c>
      <c r="GIV1" s="143" t="s">
        <v>2040</v>
      </c>
      <c r="GIW1" s="143" t="s">
        <v>2040</v>
      </c>
      <c r="GIX1" s="143" t="s">
        <v>2040</v>
      </c>
      <c r="GIY1" s="143" t="s">
        <v>2040</v>
      </c>
      <c r="GIZ1" s="143" t="s">
        <v>2040</v>
      </c>
      <c r="GJA1" s="143" t="s">
        <v>2040</v>
      </c>
      <c r="GJB1" s="143" t="s">
        <v>2040</v>
      </c>
      <c r="GJC1" s="143" t="s">
        <v>2040</v>
      </c>
      <c r="GJD1" s="143" t="s">
        <v>2040</v>
      </c>
      <c r="GJE1" s="143" t="s">
        <v>2040</v>
      </c>
      <c r="GJF1" s="143" t="s">
        <v>2040</v>
      </c>
      <c r="GJG1" s="143" t="s">
        <v>2040</v>
      </c>
      <c r="GJH1" s="143" t="s">
        <v>2040</v>
      </c>
      <c r="GJI1" s="143" t="s">
        <v>2040</v>
      </c>
      <c r="GJJ1" s="143" t="s">
        <v>2040</v>
      </c>
      <c r="GJK1" s="143" t="s">
        <v>2040</v>
      </c>
      <c r="GJL1" s="143" t="s">
        <v>2040</v>
      </c>
      <c r="GJM1" s="143" t="s">
        <v>2040</v>
      </c>
      <c r="GJN1" s="143" t="s">
        <v>2040</v>
      </c>
      <c r="GJO1" s="143" t="s">
        <v>2040</v>
      </c>
      <c r="GJP1" s="143" t="s">
        <v>2040</v>
      </c>
      <c r="GJQ1" s="143" t="s">
        <v>2040</v>
      </c>
      <c r="GJR1" s="143" t="s">
        <v>2040</v>
      </c>
      <c r="GJS1" s="143" t="s">
        <v>2040</v>
      </c>
      <c r="GJT1" s="143" t="s">
        <v>2040</v>
      </c>
      <c r="GJU1" s="143" t="s">
        <v>2040</v>
      </c>
      <c r="GJV1" s="143" t="s">
        <v>2040</v>
      </c>
      <c r="GJW1" s="143" t="s">
        <v>2040</v>
      </c>
      <c r="GJX1" s="143" t="s">
        <v>2040</v>
      </c>
      <c r="GJY1" s="143" t="s">
        <v>2040</v>
      </c>
      <c r="GJZ1" s="143" t="s">
        <v>2040</v>
      </c>
      <c r="GKA1" s="143" t="s">
        <v>2040</v>
      </c>
      <c r="GKB1" s="143" t="s">
        <v>2040</v>
      </c>
      <c r="GKC1" s="143" t="s">
        <v>2040</v>
      </c>
      <c r="GKD1" s="143" t="s">
        <v>2040</v>
      </c>
      <c r="GKE1" s="143" t="s">
        <v>2040</v>
      </c>
      <c r="GKF1" s="143" t="s">
        <v>2040</v>
      </c>
      <c r="GKG1" s="143" t="s">
        <v>2040</v>
      </c>
      <c r="GKH1" s="143" t="s">
        <v>2040</v>
      </c>
      <c r="GKI1" s="143" t="s">
        <v>2040</v>
      </c>
      <c r="GKJ1" s="143" t="s">
        <v>2040</v>
      </c>
      <c r="GKK1" s="143" t="s">
        <v>2040</v>
      </c>
      <c r="GKL1" s="143" t="s">
        <v>2040</v>
      </c>
      <c r="GKM1" s="143" t="s">
        <v>2040</v>
      </c>
      <c r="GKN1" s="143" t="s">
        <v>2040</v>
      </c>
      <c r="GKO1" s="143" t="s">
        <v>2040</v>
      </c>
      <c r="GKP1" s="143" t="s">
        <v>2040</v>
      </c>
      <c r="GKQ1" s="143" t="s">
        <v>2040</v>
      </c>
      <c r="GKR1" s="143" t="s">
        <v>2040</v>
      </c>
      <c r="GKS1" s="143" t="s">
        <v>2040</v>
      </c>
      <c r="GKT1" s="143" t="s">
        <v>2040</v>
      </c>
      <c r="GKU1" s="143" t="s">
        <v>2040</v>
      </c>
      <c r="GKV1" s="143" t="s">
        <v>2040</v>
      </c>
      <c r="GKW1" s="143" t="s">
        <v>2040</v>
      </c>
      <c r="GKX1" s="143" t="s">
        <v>2040</v>
      </c>
      <c r="GKY1" s="143" t="s">
        <v>2040</v>
      </c>
      <c r="GKZ1" s="143" t="s">
        <v>2040</v>
      </c>
      <c r="GLA1" s="143" t="s">
        <v>2040</v>
      </c>
      <c r="GLB1" s="143" t="s">
        <v>2040</v>
      </c>
      <c r="GLC1" s="143" t="s">
        <v>2040</v>
      </c>
      <c r="GLD1" s="143" t="s">
        <v>2040</v>
      </c>
      <c r="GLE1" s="143" t="s">
        <v>2040</v>
      </c>
      <c r="GLF1" s="143" t="s">
        <v>2040</v>
      </c>
      <c r="GLG1" s="143" t="s">
        <v>2040</v>
      </c>
      <c r="GLH1" s="143" t="s">
        <v>2040</v>
      </c>
      <c r="GLI1" s="143" t="s">
        <v>2040</v>
      </c>
      <c r="GLJ1" s="143" t="s">
        <v>2040</v>
      </c>
      <c r="GLK1" s="143" t="s">
        <v>2040</v>
      </c>
      <c r="GLL1" s="143" t="s">
        <v>2040</v>
      </c>
      <c r="GLM1" s="143" t="s">
        <v>2040</v>
      </c>
      <c r="GLN1" s="143" t="s">
        <v>2040</v>
      </c>
      <c r="GLO1" s="143" t="s">
        <v>2040</v>
      </c>
      <c r="GLP1" s="143" t="s">
        <v>2040</v>
      </c>
      <c r="GLQ1" s="143" t="s">
        <v>2040</v>
      </c>
      <c r="GLR1" s="143" t="s">
        <v>2040</v>
      </c>
      <c r="GLS1" s="143" t="s">
        <v>2040</v>
      </c>
      <c r="GLT1" s="143" t="s">
        <v>2040</v>
      </c>
      <c r="GLU1" s="143" t="s">
        <v>2040</v>
      </c>
      <c r="GLV1" s="143" t="s">
        <v>2040</v>
      </c>
      <c r="GLW1" s="143" t="s">
        <v>2040</v>
      </c>
      <c r="GLX1" s="143" t="s">
        <v>2040</v>
      </c>
      <c r="GLY1" s="143" t="s">
        <v>2040</v>
      </c>
      <c r="GLZ1" s="143" t="s">
        <v>2040</v>
      </c>
      <c r="GMA1" s="143" t="s">
        <v>2040</v>
      </c>
      <c r="GMB1" s="143" t="s">
        <v>2040</v>
      </c>
      <c r="GMC1" s="143" t="s">
        <v>2040</v>
      </c>
      <c r="GMD1" s="143" t="s">
        <v>2040</v>
      </c>
      <c r="GME1" s="143" t="s">
        <v>2040</v>
      </c>
      <c r="GMF1" s="143" t="s">
        <v>2040</v>
      </c>
      <c r="GMG1" s="143" t="s">
        <v>2040</v>
      </c>
      <c r="GMH1" s="143" t="s">
        <v>2040</v>
      </c>
      <c r="GMI1" s="143" t="s">
        <v>2040</v>
      </c>
      <c r="GMJ1" s="143" t="s">
        <v>2040</v>
      </c>
      <c r="GMK1" s="143" t="s">
        <v>2040</v>
      </c>
      <c r="GML1" s="143" t="s">
        <v>2040</v>
      </c>
      <c r="GMM1" s="143" t="s">
        <v>2040</v>
      </c>
      <c r="GMN1" s="143" t="s">
        <v>2040</v>
      </c>
      <c r="GMO1" s="143" t="s">
        <v>2040</v>
      </c>
      <c r="GMP1" s="143" t="s">
        <v>2040</v>
      </c>
      <c r="GMQ1" s="143" t="s">
        <v>2040</v>
      </c>
      <c r="GMR1" s="143" t="s">
        <v>2040</v>
      </c>
      <c r="GMS1" s="143" t="s">
        <v>2040</v>
      </c>
      <c r="GMT1" s="143" t="s">
        <v>2040</v>
      </c>
      <c r="GMU1" s="143" t="s">
        <v>2040</v>
      </c>
      <c r="GMV1" s="143" t="s">
        <v>2040</v>
      </c>
      <c r="GMW1" s="143" t="s">
        <v>2040</v>
      </c>
      <c r="GMX1" s="143" t="s">
        <v>2040</v>
      </c>
      <c r="GMY1" s="143" t="s">
        <v>2040</v>
      </c>
      <c r="GMZ1" s="143" t="s">
        <v>2040</v>
      </c>
      <c r="GNA1" s="143" t="s">
        <v>2040</v>
      </c>
      <c r="GNB1" s="143" t="s">
        <v>2040</v>
      </c>
      <c r="GNC1" s="143" t="s">
        <v>2040</v>
      </c>
      <c r="GND1" s="143" t="s">
        <v>2040</v>
      </c>
      <c r="GNE1" s="143" t="s">
        <v>2040</v>
      </c>
      <c r="GNF1" s="143" t="s">
        <v>2040</v>
      </c>
      <c r="GNG1" s="143" t="s">
        <v>2040</v>
      </c>
      <c r="GNH1" s="143" t="s">
        <v>2040</v>
      </c>
      <c r="GNI1" s="143" t="s">
        <v>2040</v>
      </c>
      <c r="GNJ1" s="143" t="s">
        <v>2040</v>
      </c>
      <c r="GNK1" s="143" t="s">
        <v>2040</v>
      </c>
      <c r="GNL1" s="143" t="s">
        <v>2040</v>
      </c>
      <c r="GNM1" s="143" t="s">
        <v>2040</v>
      </c>
      <c r="GNN1" s="143" t="s">
        <v>2040</v>
      </c>
      <c r="GNO1" s="143" t="s">
        <v>2040</v>
      </c>
      <c r="GNP1" s="143" t="s">
        <v>2040</v>
      </c>
      <c r="GNQ1" s="143" t="s">
        <v>2040</v>
      </c>
      <c r="GNR1" s="143" t="s">
        <v>2040</v>
      </c>
      <c r="GNS1" s="143" t="s">
        <v>2040</v>
      </c>
      <c r="GNT1" s="143" t="s">
        <v>2040</v>
      </c>
      <c r="GNU1" s="143" t="s">
        <v>2040</v>
      </c>
      <c r="GNV1" s="143" t="s">
        <v>2040</v>
      </c>
      <c r="GNW1" s="143" t="s">
        <v>2040</v>
      </c>
      <c r="GNX1" s="143" t="s">
        <v>2040</v>
      </c>
      <c r="GNY1" s="143" t="s">
        <v>2040</v>
      </c>
      <c r="GNZ1" s="143" t="s">
        <v>2040</v>
      </c>
      <c r="GOA1" s="143" t="s">
        <v>2040</v>
      </c>
      <c r="GOB1" s="143" t="s">
        <v>2040</v>
      </c>
      <c r="GOC1" s="143" t="s">
        <v>2040</v>
      </c>
      <c r="GOD1" s="143" t="s">
        <v>2040</v>
      </c>
      <c r="GOE1" s="143" t="s">
        <v>2040</v>
      </c>
      <c r="GOF1" s="143" t="s">
        <v>2040</v>
      </c>
      <c r="GOG1" s="143" t="s">
        <v>2040</v>
      </c>
      <c r="GOH1" s="143" t="s">
        <v>2040</v>
      </c>
      <c r="GOI1" s="143" t="s">
        <v>2040</v>
      </c>
      <c r="GOJ1" s="143" t="s">
        <v>2040</v>
      </c>
      <c r="GOK1" s="143" t="s">
        <v>2040</v>
      </c>
      <c r="GOL1" s="143" t="s">
        <v>2040</v>
      </c>
      <c r="GOM1" s="143" t="s">
        <v>2040</v>
      </c>
      <c r="GON1" s="143" t="s">
        <v>2040</v>
      </c>
      <c r="GOO1" s="143" t="s">
        <v>2040</v>
      </c>
      <c r="GOP1" s="143" t="s">
        <v>2040</v>
      </c>
      <c r="GOQ1" s="143" t="s">
        <v>2040</v>
      </c>
      <c r="GOR1" s="143" t="s">
        <v>2040</v>
      </c>
      <c r="GOS1" s="143" t="s">
        <v>2040</v>
      </c>
      <c r="GOT1" s="143" t="s">
        <v>2040</v>
      </c>
      <c r="GOU1" s="143" t="s">
        <v>2040</v>
      </c>
      <c r="GOV1" s="143" t="s">
        <v>2040</v>
      </c>
      <c r="GOW1" s="143" t="s">
        <v>2040</v>
      </c>
      <c r="GOX1" s="143" t="s">
        <v>2040</v>
      </c>
      <c r="GOY1" s="143" t="s">
        <v>2040</v>
      </c>
      <c r="GOZ1" s="143" t="s">
        <v>2040</v>
      </c>
      <c r="GPA1" s="143" t="s">
        <v>2040</v>
      </c>
      <c r="GPB1" s="143" t="s">
        <v>2040</v>
      </c>
      <c r="GPC1" s="143" t="s">
        <v>2040</v>
      </c>
      <c r="GPD1" s="143" t="s">
        <v>2040</v>
      </c>
      <c r="GPE1" s="143" t="s">
        <v>2040</v>
      </c>
      <c r="GPF1" s="143" t="s">
        <v>2040</v>
      </c>
      <c r="GPG1" s="143" t="s">
        <v>2040</v>
      </c>
      <c r="GPH1" s="143" t="s">
        <v>2040</v>
      </c>
      <c r="GPI1" s="143" t="s">
        <v>2040</v>
      </c>
      <c r="GPJ1" s="143" t="s">
        <v>2040</v>
      </c>
      <c r="GPK1" s="143" t="s">
        <v>2040</v>
      </c>
      <c r="GPL1" s="143" t="s">
        <v>2040</v>
      </c>
      <c r="GPM1" s="143" t="s">
        <v>2040</v>
      </c>
      <c r="GPN1" s="143" t="s">
        <v>2040</v>
      </c>
      <c r="GPO1" s="143" t="s">
        <v>2040</v>
      </c>
      <c r="GPP1" s="143" t="s">
        <v>2040</v>
      </c>
      <c r="GPQ1" s="143" t="s">
        <v>2040</v>
      </c>
      <c r="GPR1" s="143" t="s">
        <v>2040</v>
      </c>
      <c r="GPS1" s="143" t="s">
        <v>2040</v>
      </c>
      <c r="GPT1" s="143" t="s">
        <v>2040</v>
      </c>
      <c r="GPU1" s="143" t="s">
        <v>2040</v>
      </c>
      <c r="GPV1" s="143" t="s">
        <v>2040</v>
      </c>
      <c r="GPW1" s="143" t="s">
        <v>2040</v>
      </c>
      <c r="GPX1" s="143" t="s">
        <v>2040</v>
      </c>
      <c r="GPY1" s="143" t="s">
        <v>2040</v>
      </c>
      <c r="GPZ1" s="143" t="s">
        <v>2040</v>
      </c>
      <c r="GQA1" s="143" t="s">
        <v>2040</v>
      </c>
      <c r="GQB1" s="143" t="s">
        <v>2040</v>
      </c>
      <c r="GQC1" s="143" t="s">
        <v>2040</v>
      </c>
      <c r="GQD1" s="143" t="s">
        <v>2040</v>
      </c>
      <c r="GQE1" s="143" t="s">
        <v>2040</v>
      </c>
      <c r="GQF1" s="143" t="s">
        <v>2040</v>
      </c>
      <c r="GQG1" s="143" t="s">
        <v>2040</v>
      </c>
      <c r="GQH1" s="143" t="s">
        <v>2040</v>
      </c>
      <c r="GQI1" s="143" t="s">
        <v>2040</v>
      </c>
      <c r="GQJ1" s="143" t="s">
        <v>2040</v>
      </c>
      <c r="GQK1" s="143" t="s">
        <v>2040</v>
      </c>
      <c r="GQL1" s="143" t="s">
        <v>2040</v>
      </c>
      <c r="GQM1" s="143" t="s">
        <v>2040</v>
      </c>
      <c r="GQN1" s="143" t="s">
        <v>2040</v>
      </c>
      <c r="GQO1" s="143" t="s">
        <v>2040</v>
      </c>
      <c r="GQP1" s="143" t="s">
        <v>2040</v>
      </c>
      <c r="GQQ1" s="143" t="s">
        <v>2040</v>
      </c>
      <c r="GQR1" s="143" t="s">
        <v>2040</v>
      </c>
      <c r="GQS1" s="143" t="s">
        <v>2040</v>
      </c>
      <c r="GQT1" s="143" t="s">
        <v>2040</v>
      </c>
      <c r="GQU1" s="143" t="s">
        <v>2040</v>
      </c>
      <c r="GQV1" s="143" t="s">
        <v>2040</v>
      </c>
      <c r="GQW1" s="143" t="s">
        <v>2040</v>
      </c>
      <c r="GQX1" s="143" t="s">
        <v>2040</v>
      </c>
      <c r="GQY1" s="143" t="s">
        <v>2040</v>
      </c>
      <c r="GQZ1" s="143" t="s">
        <v>2040</v>
      </c>
      <c r="GRA1" s="143" t="s">
        <v>2040</v>
      </c>
      <c r="GRB1" s="143" t="s">
        <v>2040</v>
      </c>
      <c r="GRC1" s="143" t="s">
        <v>2040</v>
      </c>
      <c r="GRD1" s="143" t="s">
        <v>2040</v>
      </c>
      <c r="GRE1" s="143" t="s">
        <v>2040</v>
      </c>
      <c r="GRF1" s="143" t="s">
        <v>2040</v>
      </c>
      <c r="GRG1" s="143" t="s">
        <v>2040</v>
      </c>
      <c r="GRH1" s="143" t="s">
        <v>2040</v>
      </c>
      <c r="GRI1" s="143" t="s">
        <v>2040</v>
      </c>
      <c r="GRJ1" s="143" t="s">
        <v>2040</v>
      </c>
      <c r="GRK1" s="143" t="s">
        <v>2040</v>
      </c>
      <c r="GRL1" s="143" t="s">
        <v>2040</v>
      </c>
      <c r="GRM1" s="143" t="s">
        <v>2040</v>
      </c>
      <c r="GRN1" s="143" t="s">
        <v>2040</v>
      </c>
      <c r="GRO1" s="143" t="s">
        <v>2040</v>
      </c>
      <c r="GRP1" s="143" t="s">
        <v>2040</v>
      </c>
      <c r="GRQ1" s="143" t="s">
        <v>2040</v>
      </c>
      <c r="GRR1" s="143" t="s">
        <v>2040</v>
      </c>
      <c r="GRS1" s="143" t="s">
        <v>2040</v>
      </c>
      <c r="GRT1" s="143" t="s">
        <v>2040</v>
      </c>
      <c r="GRU1" s="143" t="s">
        <v>2040</v>
      </c>
      <c r="GRV1" s="143" t="s">
        <v>2040</v>
      </c>
      <c r="GRW1" s="143" t="s">
        <v>2040</v>
      </c>
      <c r="GRX1" s="143" t="s">
        <v>2040</v>
      </c>
      <c r="GRY1" s="143" t="s">
        <v>2040</v>
      </c>
      <c r="GRZ1" s="143" t="s">
        <v>2040</v>
      </c>
      <c r="GSA1" s="143" t="s">
        <v>2040</v>
      </c>
      <c r="GSB1" s="143" t="s">
        <v>2040</v>
      </c>
      <c r="GSC1" s="143" t="s">
        <v>2040</v>
      </c>
      <c r="GSD1" s="143" t="s">
        <v>2040</v>
      </c>
      <c r="GSE1" s="143" t="s">
        <v>2040</v>
      </c>
      <c r="GSF1" s="143" t="s">
        <v>2040</v>
      </c>
      <c r="GSG1" s="143" t="s">
        <v>2040</v>
      </c>
      <c r="GSH1" s="143" t="s">
        <v>2040</v>
      </c>
      <c r="GSI1" s="143" t="s">
        <v>2040</v>
      </c>
      <c r="GSJ1" s="143" t="s">
        <v>2040</v>
      </c>
      <c r="GSK1" s="143" t="s">
        <v>2040</v>
      </c>
      <c r="GSL1" s="143" t="s">
        <v>2040</v>
      </c>
      <c r="GSM1" s="143" t="s">
        <v>2040</v>
      </c>
      <c r="GSN1" s="143" t="s">
        <v>2040</v>
      </c>
      <c r="GSO1" s="143" t="s">
        <v>2040</v>
      </c>
      <c r="GSP1" s="143" t="s">
        <v>2040</v>
      </c>
      <c r="GSQ1" s="143" t="s">
        <v>2040</v>
      </c>
      <c r="GSR1" s="143" t="s">
        <v>2040</v>
      </c>
      <c r="GSS1" s="143" t="s">
        <v>2040</v>
      </c>
      <c r="GST1" s="143" t="s">
        <v>2040</v>
      </c>
      <c r="GSU1" s="143" t="s">
        <v>2040</v>
      </c>
      <c r="GSV1" s="143" t="s">
        <v>2040</v>
      </c>
      <c r="GSW1" s="143" t="s">
        <v>2040</v>
      </c>
      <c r="GSX1" s="143" t="s">
        <v>2040</v>
      </c>
      <c r="GSY1" s="143" t="s">
        <v>2040</v>
      </c>
      <c r="GSZ1" s="143" t="s">
        <v>2040</v>
      </c>
      <c r="GTA1" s="143" t="s">
        <v>2040</v>
      </c>
      <c r="GTB1" s="143" t="s">
        <v>2040</v>
      </c>
      <c r="GTC1" s="143" t="s">
        <v>2040</v>
      </c>
      <c r="GTD1" s="143" t="s">
        <v>2040</v>
      </c>
      <c r="GTE1" s="143" t="s">
        <v>2040</v>
      </c>
      <c r="GTF1" s="143" t="s">
        <v>2040</v>
      </c>
      <c r="GTG1" s="143" t="s">
        <v>2040</v>
      </c>
      <c r="GTH1" s="143" t="s">
        <v>2040</v>
      </c>
      <c r="GTI1" s="143" t="s">
        <v>2040</v>
      </c>
      <c r="GTJ1" s="143" t="s">
        <v>2040</v>
      </c>
      <c r="GTK1" s="143" t="s">
        <v>2040</v>
      </c>
      <c r="GTL1" s="143" t="s">
        <v>2040</v>
      </c>
      <c r="GTM1" s="143" t="s">
        <v>2040</v>
      </c>
      <c r="GTN1" s="143" t="s">
        <v>2040</v>
      </c>
      <c r="GTO1" s="143" t="s">
        <v>2040</v>
      </c>
      <c r="GTP1" s="143" t="s">
        <v>2040</v>
      </c>
      <c r="GTQ1" s="143" t="s">
        <v>2040</v>
      </c>
      <c r="GTR1" s="143" t="s">
        <v>2040</v>
      </c>
      <c r="GTS1" s="143" t="s">
        <v>2040</v>
      </c>
      <c r="GTT1" s="143" t="s">
        <v>2040</v>
      </c>
      <c r="GTU1" s="143" t="s">
        <v>2040</v>
      </c>
      <c r="GTV1" s="143" t="s">
        <v>2040</v>
      </c>
      <c r="GTW1" s="143" t="s">
        <v>2040</v>
      </c>
      <c r="GTX1" s="143" t="s">
        <v>2040</v>
      </c>
      <c r="GTY1" s="143" t="s">
        <v>2040</v>
      </c>
      <c r="GTZ1" s="143" t="s">
        <v>2040</v>
      </c>
      <c r="GUA1" s="143" t="s">
        <v>2040</v>
      </c>
      <c r="GUB1" s="143" t="s">
        <v>2040</v>
      </c>
      <c r="GUC1" s="143" t="s">
        <v>2040</v>
      </c>
      <c r="GUD1" s="143" t="s">
        <v>2040</v>
      </c>
      <c r="GUE1" s="143" t="s">
        <v>2040</v>
      </c>
      <c r="GUF1" s="143" t="s">
        <v>2040</v>
      </c>
      <c r="GUG1" s="143" t="s">
        <v>2040</v>
      </c>
      <c r="GUH1" s="143" t="s">
        <v>2040</v>
      </c>
      <c r="GUI1" s="143" t="s">
        <v>2040</v>
      </c>
      <c r="GUJ1" s="143" t="s">
        <v>2040</v>
      </c>
      <c r="GUK1" s="143" t="s">
        <v>2040</v>
      </c>
      <c r="GUL1" s="143" t="s">
        <v>2040</v>
      </c>
      <c r="GUM1" s="143" t="s">
        <v>2040</v>
      </c>
      <c r="GUN1" s="143" t="s">
        <v>2040</v>
      </c>
      <c r="GUO1" s="143" t="s">
        <v>2040</v>
      </c>
      <c r="GUP1" s="143" t="s">
        <v>2040</v>
      </c>
      <c r="GUQ1" s="143" t="s">
        <v>2040</v>
      </c>
      <c r="GUR1" s="143" t="s">
        <v>2040</v>
      </c>
      <c r="GUS1" s="143" t="s">
        <v>2040</v>
      </c>
      <c r="GUT1" s="143" t="s">
        <v>2040</v>
      </c>
      <c r="GUU1" s="143" t="s">
        <v>2040</v>
      </c>
      <c r="GUV1" s="143" t="s">
        <v>2040</v>
      </c>
      <c r="GUW1" s="143" t="s">
        <v>2040</v>
      </c>
      <c r="GUX1" s="143" t="s">
        <v>2040</v>
      </c>
      <c r="GUY1" s="143" t="s">
        <v>2040</v>
      </c>
      <c r="GUZ1" s="143" t="s">
        <v>2040</v>
      </c>
      <c r="GVA1" s="143" t="s">
        <v>2040</v>
      </c>
      <c r="GVB1" s="143" t="s">
        <v>2040</v>
      </c>
      <c r="GVC1" s="143" t="s">
        <v>2040</v>
      </c>
      <c r="GVD1" s="143" t="s">
        <v>2040</v>
      </c>
      <c r="GVE1" s="143" t="s">
        <v>2040</v>
      </c>
      <c r="GVF1" s="143" t="s">
        <v>2040</v>
      </c>
      <c r="GVG1" s="143" t="s">
        <v>2040</v>
      </c>
      <c r="GVH1" s="143" t="s">
        <v>2040</v>
      </c>
      <c r="GVI1" s="143" t="s">
        <v>2040</v>
      </c>
      <c r="GVJ1" s="143" t="s">
        <v>2040</v>
      </c>
      <c r="GVK1" s="143" t="s">
        <v>2040</v>
      </c>
      <c r="GVL1" s="143" t="s">
        <v>2040</v>
      </c>
      <c r="GVM1" s="143" t="s">
        <v>2040</v>
      </c>
      <c r="GVN1" s="143" t="s">
        <v>2040</v>
      </c>
      <c r="GVO1" s="143" t="s">
        <v>2040</v>
      </c>
      <c r="GVP1" s="143" t="s">
        <v>2040</v>
      </c>
      <c r="GVQ1" s="143" t="s">
        <v>2040</v>
      </c>
      <c r="GVR1" s="143" t="s">
        <v>2040</v>
      </c>
      <c r="GVS1" s="143" t="s">
        <v>2040</v>
      </c>
      <c r="GVT1" s="143" t="s">
        <v>2040</v>
      </c>
      <c r="GVU1" s="143" t="s">
        <v>2040</v>
      </c>
      <c r="GVV1" s="143" t="s">
        <v>2040</v>
      </c>
      <c r="GVW1" s="143" t="s">
        <v>2040</v>
      </c>
      <c r="GVX1" s="143" t="s">
        <v>2040</v>
      </c>
      <c r="GVY1" s="143" t="s">
        <v>2040</v>
      </c>
      <c r="GVZ1" s="143" t="s">
        <v>2040</v>
      </c>
      <c r="GWA1" s="143" t="s">
        <v>2040</v>
      </c>
      <c r="GWB1" s="143" t="s">
        <v>2040</v>
      </c>
      <c r="GWC1" s="143" t="s">
        <v>2040</v>
      </c>
      <c r="GWD1" s="143" t="s">
        <v>2040</v>
      </c>
      <c r="GWE1" s="143" t="s">
        <v>2040</v>
      </c>
      <c r="GWF1" s="143" t="s">
        <v>2040</v>
      </c>
      <c r="GWG1" s="143" t="s">
        <v>2040</v>
      </c>
      <c r="GWH1" s="143" t="s">
        <v>2040</v>
      </c>
      <c r="GWI1" s="143" t="s">
        <v>2040</v>
      </c>
      <c r="GWJ1" s="143" t="s">
        <v>2040</v>
      </c>
      <c r="GWK1" s="143" t="s">
        <v>2040</v>
      </c>
      <c r="GWL1" s="143" t="s">
        <v>2040</v>
      </c>
      <c r="GWM1" s="143" t="s">
        <v>2040</v>
      </c>
      <c r="GWN1" s="143" t="s">
        <v>2040</v>
      </c>
      <c r="GWO1" s="143" t="s">
        <v>2040</v>
      </c>
      <c r="GWP1" s="143" t="s">
        <v>2040</v>
      </c>
      <c r="GWQ1" s="143" t="s">
        <v>2040</v>
      </c>
      <c r="GWR1" s="143" t="s">
        <v>2040</v>
      </c>
      <c r="GWS1" s="143" t="s">
        <v>2040</v>
      </c>
      <c r="GWT1" s="143" t="s">
        <v>2040</v>
      </c>
      <c r="GWU1" s="143" t="s">
        <v>2040</v>
      </c>
      <c r="GWV1" s="143" t="s">
        <v>2040</v>
      </c>
      <c r="GWW1" s="143" t="s">
        <v>2040</v>
      </c>
      <c r="GWX1" s="143" t="s">
        <v>2040</v>
      </c>
      <c r="GWY1" s="143" t="s">
        <v>2040</v>
      </c>
      <c r="GWZ1" s="143" t="s">
        <v>2040</v>
      </c>
      <c r="GXA1" s="143" t="s">
        <v>2040</v>
      </c>
      <c r="GXB1" s="143" t="s">
        <v>2040</v>
      </c>
      <c r="GXC1" s="143" t="s">
        <v>2040</v>
      </c>
      <c r="GXD1" s="143" t="s">
        <v>2040</v>
      </c>
      <c r="GXE1" s="143" t="s">
        <v>2040</v>
      </c>
      <c r="GXF1" s="143" t="s">
        <v>2040</v>
      </c>
      <c r="GXG1" s="143" t="s">
        <v>2040</v>
      </c>
      <c r="GXH1" s="143" t="s">
        <v>2040</v>
      </c>
      <c r="GXI1" s="143" t="s">
        <v>2040</v>
      </c>
      <c r="GXJ1" s="143" t="s">
        <v>2040</v>
      </c>
      <c r="GXK1" s="143" t="s">
        <v>2040</v>
      </c>
      <c r="GXL1" s="143" t="s">
        <v>2040</v>
      </c>
      <c r="GXM1" s="143" t="s">
        <v>2040</v>
      </c>
      <c r="GXN1" s="143" t="s">
        <v>2040</v>
      </c>
      <c r="GXO1" s="143" t="s">
        <v>2040</v>
      </c>
      <c r="GXP1" s="143" t="s">
        <v>2040</v>
      </c>
      <c r="GXQ1" s="143" t="s">
        <v>2040</v>
      </c>
      <c r="GXR1" s="143" t="s">
        <v>2040</v>
      </c>
      <c r="GXS1" s="143" t="s">
        <v>2040</v>
      </c>
      <c r="GXT1" s="143" t="s">
        <v>2040</v>
      </c>
      <c r="GXU1" s="143" t="s">
        <v>2040</v>
      </c>
      <c r="GXV1" s="143" t="s">
        <v>2040</v>
      </c>
      <c r="GXW1" s="143" t="s">
        <v>2040</v>
      </c>
      <c r="GXX1" s="143" t="s">
        <v>2040</v>
      </c>
      <c r="GXY1" s="143" t="s">
        <v>2040</v>
      </c>
      <c r="GXZ1" s="143" t="s">
        <v>2040</v>
      </c>
      <c r="GYA1" s="143" t="s">
        <v>2040</v>
      </c>
      <c r="GYB1" s="143" t="s">
        <v>2040</v>
      </c>
      <c r="GYC1" s="143" t="s">
        <v>2040</v>
      </c>
      <c r="GYD1" s="143" t="s">
        <v>2040</v>
      </c>
      <c r="GYE1" s="143" t="s">
        <v>2040</v>
      </c>
      <c r="GYF1" s="143" t="s">
        <v>2040</v>
      </c>
      <c r="GYG1" s="143" t="s">
        <v>2040</v>
      </c>
      <c r="GYH1" s="143" t="s">
        <v>2040</v>
      </c>
      <c r="GYI1" s="143" t="s">
        <v>2040</v>
      </c>
      <c r="GYJ1" s="143" t="s">
        <v>2040</v>
      </c>
      <c r="GYK1" s="143" t="s">
        <v>2040</v>
      </c>
      <c r="GYL1" s="143" t="s">
        <v>2040</v>
      </c>
      <c r="GYM1" s="143" t="s">
        <v>2040</v>
      </c>
      <c r="GYN1" s="143" t="s">
        <v>2040</v>
      </c>
      <c r="GYO1" s="143" t="s">
        <v>2040</v>
      </c>
      <c r="GYP1" s="143" t="s">
        <v>2040</v>
      </c>
      <c r="GYQ1" s="143" t="s">
        <v>2040</v>
      </c>
      <c r="GYR1" s="143" t="s">
        <v>2040</v>
      </c>
      <c r="GYS1" s="143" t="s">
        <v>2040</v>
      </c>
      <c r="GYT1" s="143" t="s">
        <v>2040</v>
      </c>
      <c r="GYU1" s="143" t="s">
        <v>2040</v>
      </c>
      <c r="GYV1" s="143" t="s">
        <v>2040</v>
      </c>
      <c r="GYW1" s="143" t="s">
        <v>2040</v>
      </c>
      <c r="GYX1" s="143" t="s">
        <v>2040</v>
      </c>
      <c r="GYY1" s="143" t="s">
        <v>2040</v>
      </c>
      <c r="GYZ1" s="143" t="s">
        <v>2040</v>
      </c>
      <c r="GZA1" s="143" t="s">
        <v>2040</v>
      </c>
      <c r="GZB1" s="143" t="s">
        <v>2040</v>
      </c>
      <c r="GZC1" s="143" t="s">
        <v>2040</v>
      </c>
      <c r="GZD1" s="143" t="s">
        <v>2040</v>
      </c>
      <c r="GZE1" s="143" t="s">
        <v>2040</v>
      </c>
      <c r="GZF1" s="143" t="s">
        <v>2040</v>
      </c>
      <c r="GZG1" s="143" t="s">
        <v>2040</v>
      </c>
      <c r="GZH1" s="143" t="s">
        <v>2040</v>
      </c>
      <c r="GZI1" s="143" t="s">
        <v>2040</v>
      </c>
      <c r="GZJ1" s="143" t="s">
        <v>2040</v>
      </c>
      <c r="GZK1" s="143" t="s">
        <v>2040</v>
      </c>
      <c r="GZL1" s="143" t="s">
        <v>2040</v>
      </c>
      <c r="GZM1" s="143" t="s">
        <v>2040</v>
      </c>
      <c r="GZN1" s="143" t="s">
        <v>2040</v>
      </c>
      <c r="GZO1" s="143" t="s">
        <v>2040</v>
      </c>
      <c r="GZP1" s="143" t="s">
        <v>2040</v>
      </c>
      <c r="GZQ1" s="143" t="s">
        <v>2040</v>
      </c>
      <c r="GZR1" s="143" t="s">
        <v>2040</v>
      </c>
      <c r="GZS1" s="143" t="s">
        <v>2040</v>
      </c>
      <c r="GZT1" s="143" t="s">
        <v>2040</v>
      </c>
      <c r="GZU1" s="143" t="s">
        <v>2040</v>
      </c>
      <c r="GZV1" s="143" t="s">
        <v>2040</v>
      </c>
      <c r="GZW1" s="143" t="s">
        <v>2040</v>
      </c>
      <c r="GZX1" s="143" t="s">
        <v>2040</v>
      </c>
      <c r="GZY1" s="143" t="s">
        <v>2040</v>
      </c>
      <c r="GZZ1" s="143" t="s">
        <v>2040</v>
      </c>
      <c r="HAA1" s="143" t="s">
        <v>2040</v>
      </c>
      <c r="HAB1" s="143" t="s">
        <v>2040</v>
      </c>
      <c r="HAC1" s="143" t="s">
        <v>2040</v>
      </c>
      <c r="HAD1" s="143" t="s">
        <v>2040</v>
      </c>
      <c r="HAE1" s="143" t="s">
        <v>2040</v>
      </c>
      <c r="HAF1" s="143" t="s">
        <v>2040</v>
      </c>
      <c r="HAG1" s="143" t="s">
        <v>2040</v>
      </c>
      <c r="HAH1" s="143" t="s">
        <v>2040</v>
      </c>
      <c r="HAI1" s="143" t="s">
        <v>2040</v>
      </c>
      <c r="HAJ1" s="143" t="s">
        <v>2040</v>
      </c>
      <c r="HAK1" s="143" t="s">
        <v>2040</v>
      </c>
      <c r="HAL1" s="143" t="s">
        <v>2040</v>
      </c>
      <c r="HAM1" s="143" t="s">
        <v>2040</v>
      </c>
      <c r="HAN1" s="143" t="s">
        <v>2040</v>
      </c>
      <c r="HAO1" s="143" t="s">
        <v>2040</v>
      </c>
      <c r="HAP1" s="143" t="s">
        <v>2040</v>
      </c>
      <c r="HAQ1" s="143" t="s">
        <v>2040</v>
      </c>
      <c r="HAR1" s="143" t="s">
        <v>2040</v>
      </c>
      <c r="HAS1" s="143" t="s">
        <v>2040</v>
      </c>
      <c r="HAT1" s="143" t="s">
        <v>2040</v>
      </c>
      <c r="HAU1" s="143" t="s">
        <v>2040</v>
      </c>
      <c r="HAV1" s="143" t="s">
        <v>2040</v>
      </c>
      <c r="HAW1" s="143" t="s">
        <v>2040</v>
      </c>
      <c r="HAX1" s="143" t="s">
        <v>2040</v>
      </c>
      <c r="HAY1" s="143" t="s">
        <v>2040</v>
      </c>
      <c r="HAZ1" s="143" t="s">
        <v>2040</v>
      </c>
      <c r="HBA1" s="143" t="s">
        <v>2040</v>
      </c>
      <c r="HBB1" s="143" t="s">
        <v>2040</v>
      </c>
      <c r="HBC1" s="143" t="s">
        <v>2040</v>
      </c>
      <c r="HBD1" s="143" t="s">
        <v>2040</v>
      </c>
      <c r="HBE1" s="143" t="s">
        <v>2040</v>
      </c>
      <c r="HBF1" s="143" t="s">
        <v>2040</v>
      </c>
      <c r="HBG1" s="143" t="s">
        <v>2040</v>
      </c>
      <c r="HBH1" s="143" t="s">
        <v>2040</v>
      </c>
      <c r="HBI1" s="143" t="s">
        <v>2040</v>
      </c>
      <c r="HBJ1" s="143" t="s">
        <v>2040</v>
      </c>
      <c r="HBK1" s="143" t="s">
        <v>2040</v>
      </c>
      <c r="HBL1" s="143" t="s">
        <v>2040</v>
      </c>
      <c r="HBM1" s="143" t="s">
        <v>2040</v>
      </c>
      <c r="HBN1" s="143" t="s">
        <v>2040</v>
      </c>
      <c r="HBO1" s="143" t="s">
        <v>2040</v>
      </c>
      <c r="HBP1" s="143" t="s">
        <v>2040</v>
      </c>
      <c r="HBQ1" s="143" t="s">
        <v>2040</v>
      </c>
      <c r="HBR1" s="143" t="s">
        <v>2040</v>
      </c>
      <c r="HBS1" s="143" t="s">
        <v>2040</v>
      </c>
      <c r="HBT1" s="143" t="s">
        <v>2040</v>
      </c>
      <c r="HBU1" s="143" t="s">
        <v>2040</v>
      </c>
      <c r="HBV1" s="143" t="s">
        <v>2040</v>
      </c>
      <c r="HBW1" s="143" t="s">
        <v>2040</v>
      </c>
      <c r="HBX1" s="143" t="s">
        <v>2040</v>
      </c>
      <c r="HBY1" s="143" t="s">
        <v>2040</v>
      </c>
      <c r="HBZ1" s="143" t="s">
        <v>2040</v>
      </c>
      <c r="HCA1" s="143" t="s">
        <v>2040</v>
      </c>
      <c r="HCB1" s="143" t="s">
        <v>2040</v>
      </c>
      <c r="HCC1" s="143" t="s">
        <v>2040</v>
      </c>
      <c r="HCD1" s="143" t="s">
        <v>2040</v>
      </c>
      <c r="HCE1" s="143" t="s">
        <v>2040</v>
      </c>
      <c r="HCF1" s="143" t="s">
        <v>2040</v>
      </c>
      <c r="HCG1" s="143" t="s">
        <v>2040</v>
      </c>
      <c r="HCH1" s="143" t="s">
        <v>2040</v>
      </c>
      <c r="HCI1" s="143" t="s">
        <v>2040</v>
      </c>
      <c r="HCJ1" s="143" t="s">
        <v>2040</v>
      </c>
      <c r="HCK1" s="143" t="s">
        <v>2040</v>
      </c>
      <c r="HCL1" s="143" t="s">
        <v>2040</v>
      </c>
      <c r="HCM1" s="143" t="s">
        <v>2040</v>
      </c>
      <c r="HCN1" s="143" t="s">
        <v>2040</v>
      </c>
      <c r="HCO1" s="143" t="s">
        <v>2040</v>
      </c>
      <c r="HCP1" s="143" t="s">
        <v>2040</v>
      </c>
      <c r="HCQ1" s="143" t="s">
        <v>2040</v>
      </c>
      <c r="HCR1" s="143" t="s">
        <v>2040</v>
      </c>
      <c r="HCS1" s="143" t="s">
        <v>2040</v>
      </c>
      <c r="HCT1" s="143" t="s">
        <v>2040</v>
      </c>
      <c r="HCU1" s="143" t="s">
        <v>2040</v>
      </c>
      <c r="HCV1" s="143" t="s">
        <v>2040</v>
      </c>
      <c r="HCW1" s="143" t="s">
        <v>2040</v>
      </c>
      <c r="HCX1" s="143" t="s">
        <v>2040</v>
      </c>
      <c r="HCY1" s="143" t="s">
        <v>2040</v>
      </c>
      <c r="HCZ1" s="143" t="s">
        <v>2040</v>
      </c>
      <c r="HDA1" s="143" t="s">
        <v>2040</v>
      </c>
      <c r="HDB1" s="143" t="s">
        <v>2040</v>
      </c>
      <c r="HDC1" s="143" t="s">
        <v>2040</v>
      </c>
      <c r="HDD1" s="143" t="s">
        <v>2040</v>
      </c>
      <c r="HDE1" s="143" t="s">
        <v>2040</v>
      </c>
      <c r="HDF1" s="143" t="s">
        <v>2040</v>
      </c>
      <c r="HDG1" s="143" t="s">
        <v>2040</v>
      </c>
      <c r="HDH1" s="143" t="s">
        <v>2040</v>
      </c>
      <c r="HDI1" s="143" t="s">
        <v>2040</v>
      </c>
      <c r="HDJ1" s="143" t="s">
        <v>2040</v>
      </c>
      <c r="HDK1" s="143" t="s">
        <v>2040</v>
      </c>
      <c r="HDL1" s="143" t="s">
        <v>2040</v>
      </c>
      <c r="HDM1" s="143" t="s">
        <v>2040</v>
      </c>
      <c r="HDN1" s="143" t="s">
        <v>2040</v>
      </c>
      <c r="HDO1" s="143" t="s">
        <v>2040</v>
      </c>
      <c r="HDP1" s="143" t="s">
        <v>2040</v>
      </c>
      <c r="HDQ1" s="143" t="s">
        <v>2040</v>
      </c>
      <c r="HDR1" s="143" t="s">
        <v>2040</v>
      </c>
      <c r="HDS1" s="143" t="s">
        <v>2040</v>
      </c>
      <c r="HDT1" s="143" t="s">
        <v>2040</v>
      </c>
      <c r="HDU1" s="143" t="s">
        <v>2040</v>
      </c>
      <c r="HDV1" s="143" t="s">
        <v>2040</v>
      </c>
      <c r="HDW1" s="143" t="s">
        <v>2040</v>
      </c>
      <c r="HDX1" s="143" t="s">
        <v>2040</v>
      </c>
      <c r="HDY1" s="143" t="s">
        <v>2040</v>
      </c>
      <c r="HDZ1" s="143" t="s">
        <v>2040</v>
      </c>
      <c r="HEA1" s="143" t="s">
        <v>2040</v>
      </c>
      <c r="HEB1" s="143" t="s">
        <v>2040</v>
      </c>
      <c r="HEC1" s="143" t="s">
        <v>2040</v>
      </c>
      <c r="HED1" s="143" t="s">
        <v>2040</v>
      </c>
      <c r="HEE1" s="143" t="s">
        <v>2040</v>
      </c>
      <c r="HEF1" s="143" t="s">
        <v>2040</v>
      </c>
      <c r="HEG1" s="143" t="s">
        <v>2040</v>
      </c>
      <c r="HEH1" s="143" t="s">
        <v>2040</v>
      </c>
      <c r="HEI1" s="143" t="s">
        <v>2040</v>
      </c>
      <c r="HEJ1" s="143" t="s">
        <v>2040</v>
      </c>
      <c r="HEK1" s="143" t="s">
        <v>2040</v>
      </c>
      <c r="HEL1" s="143" t="s">
        <v>2040</v>
      </c>
      <c r="HEM1" s="143" t="s">
        <v>2040</v>
      </c>
      <c r="HEN1" s="143" t="s">
        <v>2040</v>
      </c>
      <c r="HEO1" s="143" t="s">
        <v>2040</v>
      </c>
      <c r="HEP1" s="143" t="s">
        <v>2040</v>
      </c>
      <c r="HEQ1" s="143" t="s">
        <v>2040</v>
      </c>
      <c r="HER1" s="143" t="s">
        <v>2040</v>
      </c>
      <c r="HES1" s="143" t="s">
        <v>2040</v>
      </c>
      <c r="HET1" s="143" t="s">
        <v>2040</v>
      </c>
      <c r="HEU1" s="143" t="s">
        <v>2040</v>
      </c>
      <c r="HEV1" s="143" t="s">
        <v>2040</v>
      </c>
      <c r="HEW1" s="143" t="s">
        <v>2040</v>
      </c>
      <c r="HEX1" s="143" t="s">
        <v>2040</v>
      </c>
      <c r="HEY1" s="143" t="s">
        <v>2040</v>
      </c>
      <c r="HEZ1" s="143" t="s">
        <v>2040</v>
      </c>
      <c r="HFA1" s="143" t="s">
        <v>2040</v>
      </c>
      <c r="HFB1" s="143" t="s">
        <v>2040</v>
      </c>
      <c r="HFC1" s="143" t="s">
        <v>2040</v>
      </c>
      <c r="HFD1" s="143" t="s">
        <v>2040</v>
      </c>
      <c r="HFE1" s="143" t="s">
        <v>2040</v>
      </c>
      <c r="HFF1" s="143" t="s">
        <v>2040</v>
      </c>
      <c r="HFG1" s="143" t="s">
        <v>2040</v>
      </c>
      <c r="HFH1" s="143" t="s">
        <v>2040</v>
      </c>
      <c r="HFI1" s="143" t="s">
        <v>2040</v>
      </c>
      <c r="HFJ1" s="143" t="s">
        <v>2040</v>
      </c>
      <c r="HFK1" s="143" t="s">
        <v>2040</v>
      </c>
      <c r="HFL1" s="143" t="s">
        <v>2040</v>
      </c>
      <c r="HFM1" s="143" t="s">
        <v>2040</v>
      </c>
      <c r="HFN1" s="143" t="s">
        <v>2040</v>
      </c>
      <c r="HFO1" s="143" t="s">
        <v>2040</v>
      </c>
      <c r="HFP1" s="143" t="s">
        <v>2040</v>
      </c>
      <c r="HFQ1" s="143" t="s">
        <v>2040</v>
      </c>
      <c r="HFR1" s="143" t="s">
        <v>2040</v>
      </c>
      <c r="HFS1" s="143" t="s">
        <v>2040</v>
      </c>
      <c r="HFT1" s="143" t="s">
        <v>2040</v>
      </c>
      <c r="HFU1" s="143" t="s">
        <v>2040</v>
      </c>
      <c r="HFV1" s="143" t="s">
        <v>2040</v>
      </c>
      <c r="HFW1" s="143" t="s">
        <v>2040</v>
      </c>
      <c r="HFX1" s="143" t="s">
        <v>2040</v>
      </c>
      <c r="HFY1" s="143" t="s">
        <v>2040</v>
      </c>
      <c r="HFZ1" s="143" t="s">
        <v>2040</v>
      </c>
      <c r="HGA1" s="143" t="s">
        <v>2040</v>
      </c>
      <c r="HGB1" s="143" t="s">
        <v>2040</v>
      </c>
      <c r="HGC1" s="143" t="s">
        <v>2040</v>
      </c>
      <c r="HGD1" s="143" t="s">
        <v>2040</v>
      </c>
      <c r="HGE1" s="143" t="s">
        <v>2040</v>
      </c>
      <c r="HGF1" s="143" t="s">
        <v>2040</v>
      </c>
      <c r="HGG1" s="143" t="s">
        <v>2040</v>
      </c>
      <c r="HGH1" s="143" t="s">
        <v>2040</v>
      </c>
      <c r="HGI1" s="143" t="s">
        <v>2040</v>
      </c>
      <c r="HGJ1" s="143" t="s">
        <v>2040</v>
      </c>
      <c r="HGK1" s="143" t="s">
        <v>2040</v>
      </c>
      <c r="HGL1" s="143" t="s">
        <v>2040</v>
      </c>
      <c r="HGM1" s="143" t="s">
        <v>2040</v>
      </c>
      <c r="HGN1" s="143" t="s">
        <v>2040</v>
      </c>
      <c r="HGO1" s="143" t="s">
        <v>2040</v>
      </c>
      <c r="HGP1" s="143" t="s">
        <v>2040</v>
      </c>
      <c r="HGQ1" s="143" t="s">
        <v>2040</v>
      </c>
      <c r="HGR1" s="143" t="s">
        <v>2040</v>
      </c>
      <c r="HGS1" s="143" t="s">
        <v>2040</v>
      </c>
      <c r="HGT1" s="143" t="s">
        <v>2040</v>
      </c>
      <c r="HGU1" s="143" t="s">
        <v>2040</v>
      </c>
      <c r="HGV1" s="143" t="s">
        <v>2040</v>
      </c>
      <c r="HGW1" s="143" t="s">
        <v>2040</v>
      </c>
      <c r="HGX1" s="143" t="s">
        <v>2040</v>
      </c>
      <c r="HGY1" s="143" t="s">
        <v>2040</v>
      </c>
      <c r="HGZ1" s="143" t="s">
        <v>2040</v>
      </c>
      <c r="HHA1" s="143" t="s">
        <v>2040</v>
      </c>
      <c r="HHB1" s="143" t="s">
        <v>2040</v>
      </c>
      <c r="HHC1" s="143" t="s">
        <v>2040</v>
      </c>
      <c r="HHD1" s="143" t="s">
        <v>2040</v>
      </c>
      <c r="HHE1" s="143" t="s">
        <v>2040</v>
      </c>
      <c r="HHF1" s="143" t="s">
        <v>2040</v>
      </c>
      <c r="HHG1" s="143" t="s">
        <v>2040</v>
      </c>
      <c r="HHH1" s="143" t="s">
        <v>2040</v>
      </c>
      <c r="HHI1" s="143" t="s">
        <v>2040</v>
      </c>
      <c r="HHJ1" s="143" t="s">
        <v>2040</v>
      </c>
      <c r="HHK1" s="143" t="s">
        <v>2040</v>
      </c>
      <c r="HHL1" s="143" t="s">
        <v>2040</v>
      </c>
      <c r="HHM1" s="143" t="s">
        <v>2040</v>
      </c>
      <c r="HHN1" s="143" t="s">
        <v>2040</v>
      </c>
      <c r="HHO1" s="143" t="s">
        <v>2040</v>
      </c>
      <c r="HHP1" s="143" t="s">
        <v>2040</v>
      </c>
      <c r="HHQ1" s="143" t="s">
        <v>2040</v>
      </c>
      <c r="HHR1" s="143" t="s">
        <v>2040</v>
      </c>
      <c r="HHS1" s="143" t="s">
        <v>2040</v>
      </c>
      <c r="HHT1" s="143" t="s">
        <v>2040</v>
      </c>
      <c r="HHU1" s="143" t="s">
        <v>2040</v>
      </c>
      <c r="HHV1" s="143" t="s">
        <v>2040</v>
      </c>
      <c r="HHW1" s="143" t="s">
        <v>2040</v>
      </c>
      <c r="HHX1" s="143" t="s">
        <v>2040</v>
      </c>
      <c r="HHY1" s="143" t="s">
        <v>2040</v>
      </c>
      <c r="HHZ1" s="143" t="s">
        <v>2040</v>
      </c>
      <c r="HIA1" s="143" t="s">
        <v>2040</v>
      </c>
      <c r="HIB1" s="143" t="s">
        <v>2040</v>
      </c>
      <c r="HIC1" s="143" t="s">
        <v>2040</v>
      </c>
      <c r="HID1" s="143" t="s">
        <v>2040</v>
      </c>
      <c r="HIE1" s="143" t="s">
        <v>2040</v>
      </c>
      <c r="HIF1" s="143" t="s">
        <v>2040</v>
      </c>
      <c r="HIG1" s="143" t="s">
        <v>2040</v>
      </c>
      <c r="HIH1" s="143" t="s">
        <v>2040</v>
      </c>
      <c r="HII1" s="143" t="s">
        <v>2040</v>
      </c>
      <c r="HIJ1" s="143" t="s">
        <v>2040</v>
      </c>
      <c r="HIK1" s="143" t="s">
        <v>2040</v>
      </c>
      <c r="HIL1" s="143" t="s">
        <v>2040</v>
      </c>
      <c r="HIM1" s="143" t="s">
        <v>2040</v>
      </c>
      <c r="HIN1" s="143" t="s">
        <v>2040</v>
      </c>
      <c r="HIO1" s="143" t="s">
        <v>2040</v>
      </c>
      <c r="HIP1" s="143" t="s">
        <v>2040</v>
      </c>
      <c r="HIQ1" s="143" t="s">
        <v>2040</v>
      </c>
      <c r="HIR1" s="143" t="s">
        <v>2040</v>
      </c>
      <c r="HIS1" s="143" t="s">
        <v>2040</v>
      </c>
      <c r="HIT1" s="143" t="s">
        <v>2040</v>
      </c>
      <c r="HIU1" s="143" t="s">
        <v>2040</v>
      </c>
      <c r="HIV1" s="143" t="s">
        <v>2040</v>
      </c>
      <c r="HIW1" s="143" t="s">
        <v>2040</v>
      </c>
      <c r="HIX1" s="143" t="s">
        <v>2040</v>
      </c>
      <c r="HIY1" s="143" t="s">
        <v>2040</v>
      </c>
      <c r="HIZ1" s="143" t="s">
        <v>2040</v>
      </c>
      <c r="HJA1" s="143" t="s">
        <v>2040</v>
      </c>
      <c r="HJB1" s="143" t="s">
        <v>2040</v>
      </c>
      <c r="HJC1" s="143" t="s">
        <v>2040</v>
      </c>
      <c r="HJD1" s="143" t="s">
        <v>2040</v>
      </c>
      <c r="HJE1" s="143" t="s">
        <v>2040</v>
      </c>
      <c r="HJF1" s="143" t="s">
        <v>2040</v>
      </c>
      <c r="HJG1" s="143" t="s">
        <v>2040</v>
      </c>
      <c r="HJH1" s="143" t="s">
        <v>2040</v>
      </c>
      <c r="HJI1" s="143" t="s">
        <v>2040</v>
      </c>
      <c r="HJJ1" s="143" t="s">
        <v>2040</v>
      </c>
      <c r="HJK1" s="143" t="s">
        <v>2040</v>
      </c>
      <c r="HJL1" s="143" t="s">
        <v>2040</v>
      </c>
      <c r="HJM1" s="143" t="s">
        <v>2040</v>
      </c>
      <c r="HJN1" s="143" t="s">
        <v>2040</v>
      </c>
      <c r="HJO1" s="143" t="s">
        <v>2040</v>
      </c>
      <c r="HJP1" s="143" t="s">
        <v>2040</v>
      </c>
      <c r="HJQ1" s="143" t="s">
        <v>2040</v>
      </c>
      <c r="HJR1" s="143" t="s">
        <v>2040</v>
      </c>
      <c r="HJS1" s="143" t="s">
        <v>2040</v>
      </c>
      <c r="HJT1" s="143" t="s">
        <v>2040</v>
      </c>
      <c r="HJU1" s="143" t="s">
        <v>2040</v>
      </c>
      <c r="HJV1" s="143" t="s">
        <v>2040</v>
      </c>
      <c r="HJW1" s="143" t="s">
        <v>2040</v>
      </c>
      <c r="HJX1" s="143" t="s">
        <v>2040</v>
      </c>
      <c r="HJY1" s="143" t="s">
        <v>2040</v>
      </c>
      <c r="HJZ1" s="143" t="s">
        <v>2040</v>
      </c>
      <c r="HKA1" s="143" t="s">
        <v>2040</v>
      </c>
      <c r="HKB1" s="143" t="s">
        <v>2040</v>
      </c>
      <c r="HKC1" s="143" t="s">
        <v>2040</v>
      </c>
      <c r="HKD1" s="143" t="s">
        <v>2040</v>
      </c>
      <c r="HKE1" s="143" t="s">
        <v>2040</v>
      </c>
      <c r="HKF1" s="143" t="s">
        <v>2040</v>
      </c>
      <c r="HKG1" s="143" t="s">
        <v>2040</v>
      </c>
      <c r="HKH1" s="143" t="s">
        <v>2040</v>
      </c>
      <c r="HKI1" s="143" t="s">
        <v>2040</v>
      </c>
      <c r="HKJ1" s="143" t="s">
        <v>2040</v>
      </c>
      <c r="HKK1" s="143" t="s">
        <v>2040</v>
      </c>
      <c r="HKL1" s="143" t="s">
        <v>2040</v>
      </c>
      <c r="HKM1" s="143" t="s">
        <v>2040</v>
      </c>
      <c r="HKN1" s="143" t="s">
        <v>2040</v>
      </c>
      <c r="HKO1" s="143" t="s">
        <v>2040</v>
      </c>
      <c r="HKP1" s="143" t="s">
        <v>2040</v>
      </c>
      <c r="HKQ1" s="143" t="s">
        <v>2040</v>
      </c>
      <c r="HKR1" s="143" t="s">
        <v>2040</v>
      </c>
      <c r="HKS1" s="143" t="s">
        <v>2040</v>
      </c>
      <c r="HKT1" s="143" t="s">
        <v>2040</v>
      </c>
      <c r="HKU1" s="143" t="s">
        <v>2040</v>
      </c>
      <c r="HKV1" s="143" t="s">
        <v>2040</v>
      </c>
      <c r="HKW1" s="143" t="s">
        <v>2040</v>
      </c>
      <c r="HKX1" s="143" t="s">
        <v>2040</v>
      </c>
      <c r="HKY1" s="143" t="s">
        <v>2040</v>
      </c>
      <c r="HKZ1" s="143" t="s">
        <v>2040</v>
      </c>
      <c r="HLA1" s="143" t="s">
        <v>2040</v>
      </c>
      <c r="HLB1" s="143" t="s">
        <v>2040</v>
      </c>
      <c r="HLC1" s="143" t="s">
        <v>2040</v>
      </c>
      <c r="HLD1" s="143" t="s">
        <v>2040</v>
      </c>
      <c r="HLE1" s="143" t="s">
        <v>2040</v>
      </c>
      <c r="HLF1" s="143" t="s">
        <v>2040</v>
      </c>
      <c r="HLG1" s="143" t="s">
        <v>2040</v>
      </c>
      <c r="HLH1" s="143" t="s">
        <v>2040</v>
      </c>
      <c r="HLI1" s="143" t="s">
        <v>2040</v>
      </c>
      <c r="HLJ1" s="143" t="s">
        <v>2040</v>
      </c>
      <c r="HLK1" s="143" t="s">
        <v>2040</v>
      </c>
      <c r="HLL1" s="143" t="s">
        <v>2040</v>
      </c>
      <c r="HLM1" s="143" t="s">
        <v>2040</v>
      </c>
      <c r="HLN1" s="143" t="s">
        <v>2040</v>
      </c>
      <c r="HLO1" s="143" t="s">
        <v>2040</v>
      </c>
      <c r="HLP1" s="143" t="s">
        <v>2040</v>
      </c>
      <c r="HLQ1" s="143" t="s">
        <v>2040</v>
      </c>
      <c r="HLR1" s="143" t="s">
        <v>2040</v>
      </c>
      <c r="HLS1" s="143" t="s">
        <v>2040</v>
      </c>
      <c r="HLT1" s="143" t="s">
        <v>2040</v>
      </c>
      <c r="HLU1" s="143" t="s">
        <v>2040</v>
      </c>
      <c r="HLV1" s="143" t="s">
        <v>2040</v>
      </c>
      <c r="HLW1" s="143" t="s">
        <v>2040</v>
      </c>
      <c r="HLX1" s="143" t="s">
        <v>2040</v>
      </c>
      <c r="HLY1" s="143" t="s">
        <v>2040</v>
      </c>
      <c r="HLZ1" s="143" t="s">
        <v>2040</v>
      </c>
      <c r="HMA1" s="143" t="s">
        <v>2040</v>
      </c>
      <c r="HMB1" s="143" t="s">
        <v>2040</v>
      </c>
      <c r="HMC1" s="143" t="s">
        <v>2040</v>
      </c>
      <c r="HMD1" s="143" t="s">
        <v>2040</v>
      </c>
      <c r="HME1" s="143" t="s">
        <v>2040</v>
      </c>
      <c r="HMF1" s="143" t="s">
        <v>2040</v>
      </c>
      <c r="HMG1" s="143" t="s">
        <v>2040</v>
      </c>
      <c r="HMH1" s="143" t="s">
        <v>2040</v>
      </c>
      <c r="HMI1" s="143" t="s">
        <v>2040</v>
      </c>
      <c r="HMJ1" s="143" t="s">
        <v>2040</v>
      </c>
      <c r="HMK1" s="143" t="s">
        <v>2040</v>
      </c>
      <c r="HML1" s="143" t="s">
        <v>2040</v>
      </c>
      <c r="HMM1" s="143" t="s">
        <v>2040</v>
      </c>
      <c r="HMN1" s="143" t="s">
        <v>2040</v>
      </c>
      <c r="HMO1" s="143" t="s">
        <v>2040</v>
      </c>
      <c r="HMP1" s="143" t="s">
        <v>2040</v>
      </c>
      <c r="HMQ1" s="143" t="s">
        <v>2040</v>
      </c>
      <c r="HMR1" s="143" t="s">
        <v>2040</v>
      </c>
      <c r="HMS1" s="143" t="s">
        <v>2040</v>
      </c>
      <c r="HMT1" s="143" t="s">
        <v>2040</v>
      </c>
      <c r="HMU1" s="143" t="s">
        <v>2040</v>
      </c>
      <c r="HMV1" s="143" t="s">
        <v>2040</v>
      </c>
      <c r="HMW1" s="143" t="s">
        <v>2040</v>
      </c>
      <c r="HMX1" s="143" t="s">
        <v>2040</v>
      </c>
      <c r="HMY1" s="143" t="s">
        <v>2040</v>
      </c>
      <c r="HMZ1" s="143" t="s">
        <v>2040</v>
      </c>
      <c r="HNA1" s="143" t="s">
        <v>2040</v>
      </c>
      <c r="HNB1" s="143" t="s">
        <v>2040</v>
      </c>
      <c r="HNC1" s="143" t="s">
        <v>2040</v>
      </c>
      <c r="HND1" s="143" t="s">
        <v>2040</v>
      </c>
      <c r="HNE1" s="143" t="s">
        <v>2040</v>
      </c>
      <c r="HNF1" s="143" t="s">
        <v>2040</v>
      </c>
      <c r="HNG1" s="143" t="s">
        <v>2040</v>
      </c>
      <c r="HNH1" s="143" t="s">
        <v>2040</v>
      </c>
      <c r="HNI1" s="143" t="s">
        <v>2040</v>
      </c>
      <c r="HNJ1" s="143" t="s">
        <v>2040</v>
      </c>
      <c r="HNK1" s="143" t="s">
        <v>2040</v>
      </c>
      <c r="HNL1" s="143" t="s">
        <v>2040</v>
      </c>
      <c r="HNM1" s="143" t="s">
        <v>2040</v>
      </c>
      <c r="HNN1" s="143" t="s">
        <v>2040</v>
      </c>
      <c r="HNO1" s="143" t="s">
        <v>2040</v>
      </c>
      <c r="HNP1" s="143" t="s">
        <v>2040</v>
      </c>
      <c r="HNQ1" s="143" t="s">
        <v>2040</v>
      </c>
      <c r="HNR1" s="143" t="s">
        <v>2040</v>
      </c>
      <c r="HNS1" s="143" t="s">
        <v>2040</v>
      </c>
      <c r="HNT1" s="143" t="s">
        <v>2040</v>
      </c>
      <c r="HNU1" s="143" t="s">
        <v>2040</v>
      </c>
      <c r="HNV1" s="143" t="s">
        <v>2040</v>
      </c>
      <c r="HNW1" s="143" t="s">
        <v>2040</v>
      </c>
      <c r="HNX1" s="143" t="s">
        <v>2040</v>
      </c>
      <c r="HNY1" s="143" t="s">
        <v>2040</v>
      </c>
      <c r="HNZ1" s="143" t="s">
        <v>2040</v>
      </c>
      <c r="HOA1" s="143" t="s">
        <v>2040</v>
      </c>
      <c r="HOB1" s="143" t="s">
        <v>2040</v>
      </c>
      <c r="HOC1" s="143" t="s">
        <v>2040</v>
      </c>
      <c r="HOD1" s="143" t="s">
        <v>2040</v>
      </c>
      <c r="HOE1" s="143" t="s">
        <v>2040</v>
      </c>
      <c r="HOF1" s="143" t="s">
        <v>2040</v>
      </c>
      <c r="HOG1" s="143" t="s">
        <v>2040</v>
      </c>
      <c r="HOH1" s="143" t="s">
        <v>2040</v>
      </c>
      <c r="HOI1" s="143" t="s">
        <v>2040</v>
      </c>
      <c r="HOJ1" s="143" t="s">
        <v>2040</v>
      </c>
      <c r="HOK1" s="143" t="s">
        <v>2040</v>
      </c>
      <c r="HOL1" s="143" t="s">
        <v>2040</v>
      </c>
      <c r="HOM1" s="143" t="s">
        <v>2040</v>
      </c>
      <c r="HON1" s="143" t="s">
        <v>2040</v>
      </c>
      <c r="HOO1" s="143" t="s">
        <v>2040</v>
      </c>
      <c r="HOP1" s="143" t="s">
        <v>2040</v>
      </c>
      <c r="HOQ1" s="143" t="s">
        <v>2040</v>
      </c>
      <c r="HOR1" s="143" t="s">
        <v>2040</v>
      </c>
      <c r="HOS1" s="143" t="s">
        <v>2040</v>
      </c>
      <c r="HOT1" s="143" t="s">
        <v>2040</v>
      </c>
      <c r="HOU1" s="143" t="s">
        <v>2040</v>
      </c>
      <c r="HOV1" s="143" t="s">
        <v>2040</v>
      </c>
      <c r="HOW1" s="143" t="s">
        <v>2040</v>
      </c>
      <c r="HOX1" s="143" t="s">
        <v>2040</v>
      </c>
      <c r="HOY1" s="143" t="s">
        <v>2040</v>
      </c>
      <c r="HOZ1" s="143" t="s">
        <v>2040</v>
      </c>
      <c r="HPA1" s="143" t="s">
        <v>2040</v>
      </c>
      <c r="HPB1" s="143" t="s">
        <v>2040</v>
      </c>
      <c r="HPC1" s="143" t="s">
        <v>2040</v>
      </c>
      <c r="HPD1" s="143" t="s">
        <v>2040</v>
      </c>
      <c r="HPE1" s="143" t="s">
        <v>2040</v>
      </c>
      <c r="HPF1" s="143" t="s">
        <v>2040</v>
      </c>
      <c r="HPG1" s="143" t="s">
        <v>2040</v>
      </c>
      <c r="HPH1" s="143" t="s">
        <v>2040</v>
      </c>
      <c r="HPI1" s="143" t="s">
        <v>2040</v>
      </c>
      <c r="HPJ1" s="143" t="s">
        <v>2040</v>
      </c>
      <c r="HPK1" s="143" t="s">
        <v>2040</v>
      </c>
      <c r="HPL1" s="143" t="s">
        <v>2040</v>
      </c>
      <c r="HPM1" s="143" t="s">
        <v>2040</v>
      </c>
      <c r="HPN1" s="143" t="s">
        <v>2040</v>
      </c>
      <c r="HPO1" s="143" t="s">
        <v>2040</v>
      </c>
      <c r="HPP1" s="143" t="s">
        <v>2040</v>
      </c>
      <c r="HPQ1" s="143" t="s">
        <v>2040</v>
      </c>
      <c r="HPR1" s="143" t="s">
        <v>2040</v>
      </c>
      <c r="HPS1" s="143" t="s">
        <v>2040</v>
      </c>
      <c r="HPT1" s="143" t="s">
        <v>2040</v>
      </c>
      <c r="HPU1" s="143" t="s">
        <v>2040</v>
      </c>
      <c r="HPV1" s="143" t="s">
        <v>2040</v>
      </c>
      <c r="HPW1" s="143" t="s">
        <v>2040</v>
      </c>
      <c r="HPX1" s="143" t="s">
        <v>2040</v>
      </c>
      <c r="HPY1" s="143" t="s">
        <v>2040</v>
      </c>
      <c r="HPZ1" s="143" t="s">
        <v>2040</v>
      </c>
      <c r="HQA1" s="143" t="s">
        <v>2040</v>
      </c>
      <c r="HQB1" s="143" t="s">
        <v>2040</v>
      </c>
      <c r="HQC1" s="143" t="s">
        <v>2040</v>
      </c>
      <c r="HQD1" s="143" t="s">
        <v>2040</v>
      </c>
      <c r="HQE1" s="143" t="s">
        <v>2040</v>
      </c>
      <c r="HQF1" s="143" t="s">
        <v>2040</v>
      </c>
      <c r="HQG1" s="143" t="s">
        <v>2040</v>
      </c>
      <c r="HQH1" s="143" t="s">
        <v>2040</v>
      </c>
      <c r="HQI1" s="143" t="s">
        <v>2040</v>
      </c>
      <c r="HQJ1" s="143" t="s">
        <v>2040</v>
      </c>
      <c r="HQK1" s="143" t="s">
        <v>2040</v>
      </c>
      <c r="HQL1" s="143" t="s">
        <v>2040</v>
      </c>
      <c r="HQM1" s="143" t="s">
        <v>2040</v>
      </c>
      <c r="HQN1" s="143" t="s">
        <v>2040</v>
      </c>
      <c r="HQO1" s="143" t="s">
        <v>2040</v>
      </c>
      <c r="HQP1" s="143" t="s">
        <v>2040</v>
      </c>
      <c r="HQQ1" s="143" t="s">
        <v>2040</v>
      </c>
      <c r="HQR1" s="143" t="s">
        <v>2040</v>
      </c>
      <c r="HQS1" s="143" t="s">
        <v>2040</v>
      </c>
      <c r="HQT1" s="143" t="s">
        <v>2040</v>
      </c>
      <c r="HQU1" s="143" t="s">
        <v>2040</v>
      </c>
      <c r="HQV1" s="143" t="s">
        <v>2040</v>
      </c>
      <c r="HQW1" s="143" t="s">
        <v>2040</v>
      </c>
      <c r="HQX1" s="143" t="s">
        <v>2040</v>
      </c>
      <c r="HQY1" s="143" t="s">
        <v>2040</v>
      </c>
      <c r="HQZ1" s="143" t="s">
        <v>2040</v>
      </c>
      <c r="HRA1" s="143" t="s">
        <v>2040</v>
      </c>
      <c r="HRB1" s="143" t="s">
        <v>2040</v>
      </c>
      <c r="HRC1" s="143" t="s">
        <v>2040</v>
      </c>
      <c r="HRD1" s="143" t="s">
        <v>2040</v>
      </c>
      <c r="HRE1" s="143" t="s">
        <v>2040</v>
      </c>
      <c r="HRF1" s="143" t="s">
        <v>2040</v>
      </c>
      <c r="HRG1" s="143" t="s">
        <v>2040</v>
      </c>
      <c r="HRH1" s="143" t="s">
        <v>2040</v>
      </c>
      <c r="HRI1" s="143" t="s">
        <v>2040</v>
      </c>
      <c r="HRJ1" s="143" t="s">
        <v>2040</v>
      </c>
      <c r="HRK1" s="143" t="s">
        <v>2040</v>
      </c>
      <c r="HRL1" s="143" t="s">
        <v>2040</v>
      </c>
      <c r="HRM1" s="143" t="s">
        <v>2040</v>
      </c>
      <c r="HRN1" s="143" t="s">
        <v>2040</v>
      </c>
      <c r="HRO1" s="143" t="s">
        <v>2040</v>
      </c>
      <c r="HRP1" s="143" t="s">
        <v>2040</v>
      </c>
      <c r="HRQ1" s="143" t="s">
        <v>2040</v>
      </c>
      <c r="HRR1" s="143" t="s">
        <v>2040</v>
      </c>
      <c r="HRS1" s="143" t="s">
        <v>2040</v>
      </c>
      <c r="HRT1" s="143" t="s">
        <v>2040</v>
      </c>
      <c r="HRU1" s="143" t="s">
        <v>2040</v>
      </c>
      <c r="HRV1" s="143" t="s">
        <v>2040</v>
      </c>
      <c r="HRW1" s="143" t="s">
        <v>2040</v>
      </c>
      <c r="HRX1" s="143" t="s">
        <v>2040</v>
      </c>
      <c r="HRY1" s="143" t="s">
        <v>2040</v>
      </c>
      <c r="HRZ1" s="143" t="s">
        <v>2040</v>
      </c>
      <c r="HSA1" s="143" t="s">
        <v>2040</v>
      </c>
      <c r="HSB1" s="143" t="s">
        <v>2040</v>
      </c>
      <c r="HSC1" s="143" t="s">
        <v>2040</v>
      </c>
      <c r="HSD1" s="143" t="s">
        <v>2040</v>
      </c>
      <c r="HSE1" s="143" t="s">
        <v>2040</v>
      </c>
      <c r="HSF1" s="143" t="s">
        <v>2040</v>
      </c>
      <c r="HSG1" s="143" t="s">
        <v>2040</v>
      </c>
      <c r="HSH1" s="143" t="s">
        <v>2040</v>
      </c>
      <c r="HSI1" s="143" t="s">
        <v>2040</v>
      </c>
      <c r="HSJ1" s="143" t="s">
        <v>2040</v>
      </c>
      <c r="HSK1" s="143" t="s">
        <v>2040</v>
      </c>
      <c r="HSL1" s="143" t="s">
        <v>2040</v>
      </c>
      <c r="HSM1" s="143" t="s">
        <v>2040</v>
      </c>
      <c r="HSN1" s="143" t="s">
        <v>2040</v>
      </c>
      <c r="HSO1" s="143" t="s">
        <v>2040</v>
      </c>
      <c r="HSP1" s="143" t="s">
        <v>2040</v>
      </c>
      <c r="HSQ1" s="143" t="s">
        <v>2040</v>
      </c>
      <c r="HSR1" s="143" t="s">
        <v>2040</v>
      </c>
      <c r="HSS1" s="143" t="s">
        <v>2040</v>
      </c>
      <c r="HST1" s="143" t="s">
        <v>2040</v>
      </c>
      <c r="HSU1" s="143" t="s">
        <v>2040</v>
      </c>
      <c r="HSV1" s="143" t="s">
        <v>2040</v>
      </c>
      <c r="HSW1" s="143" t="s">
        <v>2040</v>
      </c>
      <c r="HSX1" s="143" t="s">
        <v>2040</v>
      </c>
      <c r="HSY1" s="143" t="s">
        <v>2040</v>
      </c>
      <c r="HSZ1" s="143" t="s">
        <v>2040</v>
      </c>
      <c r="HTA1" s="143" t="s">
        <v>2040</v>
      </c>
      <c r="HTB1" s="143" t="s">
        <v>2040</v>
      </c>
      <c r="HTC1" s="143" t="s">
        <v>2040</v>
      </c>
      <c r="HTD1" s="143" t="s">
        <v>2040</v>
      </c>
      <c r="HTE1" s="143" t="s">
        <v>2040</v>
      </c>
      <c r="HTF1" s="143" t="s">
        <v>2040</v>
      </c>
      <c r="HTG1" s="143" t="s">
        <v>2040</v>
      </c>
      <c r="HTH1" s="143" t="s">
        <v>2040</v>
      </c>
      <c r="HTI1" s="143" t="s">
        <v>2040</v>
      </c>
      <c r="HTJ1" s="143" t="s">
        <v>2040</v>
      </c>
      <c r="HTK1" s="143" t="s">
        <v>2040</v>
      </c>
      <c r="HTL1" s="143" t="s">
        <v>2040</v>
      </c>
      <c r="HTM1" s="143" t="s">
        <v>2040</v>
      </c>
      <c r="HTN1" s="143" t="s">
        <v>2040</v>
      </c>
      <c r="HTO1" s="143" t="s">
        <v>2040</v>
      </c>
      <c r="HTP1" s="143" t="s">
        <v>2040</v>
      </c>
      <c r="HTQ1" s="143" t="s">
        <v>2040</v>
      </c>
      <c r="HTR1" s="143" t="s">
        <v>2040</v>
      </c>
      <c r="HTS1" s="143" t="s">
        <v>2040</v>
      </c>
      <c r="HTT1" s="143" t="s">
        <v>2040</v>
      </c>
      <c r="HTU1" s="143" t="s">
        <v>2040</v>
      </c>
      <c r="HTV1" s="143" t="s">
        <v>2040</v>
      </c>
      <c r="HTW1" s="143" t="s">
        <v>2040</v>
      </c>
      <c r="HTX1" s="143" t="s">
        <v>2040</v>
      </c>
      <c r="HTY1" s="143" t="s">
        <v>2040</v>
      </c>
      <c r="HTZ1" s="143" t="s">
        <v>2040</v>
      </c>
      <c r="HUA1" s="143" t="s">
        <v>2040</v>
      </c>
      <c r="HUB1" s="143" t="s">
        <v>2040</v>
      </c>
      <c r="HUC1" s="143" t="s">
        <v>2040</v>
      </c>
      <c r="HUD1" s="143" t="s">
        <v>2040</v>
      </c>
      <c r="HUE1" s="143" t="s">
        <v>2040</v>
      </c>
      <c r="HUF1" s="143" t="s">
        <v>2040</v>
      </c>
      <c r="HUG1" s="143" t="s">
        <v>2040</v>
      </c>
      <c r="HUH1" s="143" t="s">
        <v>2040</v>
      </c>
      <c r="HUI1" s="143" t="s">
        <v>2040</v>
      </c>
      <c r="HUJ1" s="143" t="s">
        <v>2040</v>
      </c>
      <c r="HUK1" s="143" t="s">
        <v>2040</v>
      </c>
      <c r="HUL1" s="143" t="s">
        <v>2040</v>
      </c>
      <c r="HUM1" s="143" t="s">
        <v>2040</v>
      </c>
      <c r="HUN1" s="143" t="s">
        <v>2040</v>
      </c>
      <c r="HUO1" s="143" t="s">
        <v>2040</v>
      </c>
      <c r="HUP1" s="143" t="s">
        <v>2040</v>
      </c>
      <c r="HUQ1" s="143" t="s">
        <v>2040</v>
      </c>
      <c r="HUR1" s="143" t="s">
        <v>2040</v>
      </c>
      <c r="HUS1" s="143" t="s">
        <v>2040</v>
      </c>
      <c r="HUT1" s="143" t="s">
        <v>2040</v>
      </c>
      <c r="HUU1" s="143" t="s">
        <v>2040</v>
      </c>
      <c r="HUV1" s="143" t="s">
        <v>2040</v>
      </c>
      <c r="HUW1" s="143" t="s">
        <v>2040</v>
      </c>
      <c r="HUX1" s="143" t="s">
        <v>2040</v>
      </c>
      <c r="HUY1" s="143" t="s">
        <v>2040</v>
      </c>
      <c r="HUZ1" s="143" t="s">
        <v>2040</v>
      </c>
      <c r="HVA1" s="143" t="s">
        <v>2040</v>
      </c>
      <c r="HVB1" s="143" t="s">
        <v>2040</v>
      </c>
      <c r="HVC1" s="143" t="s">
        <v>2040</v>
      </c>
      <c r="HVD1" s="143" t="s">
        <v>2040</v>
      </c>
      <c r="HVE1" s="143" t="s">
        <v>2040</v>
      </c>
      <c r="HVF1" s="143" t="s">
        <v>2040</v>
      </c>
      <c r="HVG1" s="143" t="s">
        <v>2040</v>
      </c>
      <c r="HVH1" s="143" t="s">
        <v>2040</v>
      </c>
      <c r="HVI1" s="143" t="s">
        <v>2040</v>
      </c>
      <c r="HVJ1" s="143" t="s">
        <v>2040</v>
      </c>
      <c r="HVK1" s="143" t="s">
        <v>2040</v>
      </c>
      <c r="HVL1" s="143" t="s">
        <v>2040</v>
      </c>
      <c r="HVM1" s="143" t="s">
        <v>2040</v>
      </c>
      <c r="HVN1" s="143" t="s">
        <v>2040</v>
      </c>
      <c r="HVO1" s="143" t="s">
        <v>2040</v>
      </c>
      <c r="HVP1" s="143" t="s">
        <v>2040</v>
      </c>
      <c r="HVQ1" s="143" t="s">
        <v>2040</v>
      </c>
      <c r="HVR1" s="143" t="s">
        <v>2040</v>
      </c>
      <c r="HVS1" s="143" t="s">
        <v>2040</v>
      </c>
      <c r="HVT1" s="143" t="s">
        <v>2040</v>
      </c>
      <c r="HVU1" s="143" t="s">
        <v>2040</v>
      </c>
      <c r="HVV1" s="143" t="s">
        <v>2040</v>
      </c>
      <c r="HVW1" s="143" t="s">
        <v>2040</v>
      </c>
      <c r="HVX1" s="143" t="s">
        <v>2040</v>
      </c>
      <c r="HVY1" s="143" t="s">
        <v>2040</v>
      </c>
      <c r="HVZ1" s="143" t="s">
        <v>2040</v>
      </c>
      <c r="HWA1" s="143" t="s">
        <v>2040</v>
      </c>
      <c r="HWB1" s="143" t="s">
        <v>2040</v>
      </c>
      <c r="HWC1" s="143" t="s">
        <v>2040</v>
      </c>
      <c r="HWD1" s="143" t="s">
        <v>2040</v>
      </c>
      <c r="HWE1" s="143" t="s">
        <v>2040</v>
      </c>
      <c r="HWF1" s="143" t="s">
        <v>2040</v>
      </c>
      <c r="HWG1" s="143" t="s">
        <v>2040</v>
      </c>
      <c r="HWH1" s="143" t="s">
        <v>2040</v>
      </c>
      <c r="HWI1" s="143" t="s">
        <v>2040</v>
      </c>
      <c r="HWJ1" s="143" t="s">
        <v>2040</v>
      </c>
      <c r="HWK1" s="143" t="s">
        <v>2040</v>
      </c>
      <c r="HWL1" s="143" t="s">
        <v>2040</v>
      </c>
      <c r="HWM1" s="143" t="s">
        <v>2040</v>
      </c>
      <c r="HWN1" s="143" t="s">
        <v>2040</v>
      </c>
      <c r="HWO1" s="143" t="s">
        <v>2040</v>
      </c>
      <c r="HWP1" s="143" t="s">
        <v>2040</v>
      </c>
      <c r="HWQ1" s="143" t="s">
        <v>2040</v>
      </c>
      <c r="HWR1" s="143" t="s">
        <v>2040</v>
      </c>
      <c r="HWS1" s="143" t="s">
        <v>2040</v>
      </c>
      <c r="HWT1" s="143" t="s">
        <v>2040</v>
      </c>
      <c r="HWU1" s="143" t="s">
        <v>2040</v>
      </c>
      <c r="HWV1" s="143" t="s">
        <v>2040</v>
      </c>
      <c r="HWW1" s="143" t="s">
        <v>2040</v>
      </c>
      <c r="HWX1" s="143" t="s">
        <v>2040</v>
      </c>
      <c r="HWY1" s="143" t="s">
        <v>2040</v>
      </c>
      <c r="HWZ1" s="143" t="s">
        <v>2040</v>
      </c>
      <c r="HXA1" s="143" t="s">
        <v>2040</v>
      </c>
      <c r="HXB1" s="143" t="s">
        <v>2040</v>
      </c>
      <c r="HXC1" s="143" t="s">
        <v>2040</v>
      </c>
      <c r="HXD1" s="143" t="s">
        <v>2040</v>
      </c>
      <c r="HXE1" s="143" t="s">
        <v>2040</v>
      </c>
      <c r="HXF1" s="143" t="s">
        <v>2040</v>
      </c>
      <c r="HXG1" s="143" t="s">
        <v>2040</v>
      </c>
      <c r="HXH1" s="143" t="s">
        <v>2040</v>
      </c>
      <c r="HXI1" s="143" t="s">
        <v>2040</v>
      </c>
      <c r="HXJ1" s="143" t="s">
        <v>2040</v>
      </c>
      <c r="HXK1" s="143" t="s">
        <v>2040</v>
      </c>
      <c r="HXL1" s="143" t="s">
        <v>2040</v>
      </c>
      <c r="HXM1" s="143" t="s">
        <v>2040</v>
      </c>
      <c r="HXN1" s="143" t="s">
        <v>2040</v>
      </c>
      <c r="HXO1" s="143" t="s">
        <v>2040</v>
      </c>
      <c r="HXP1" s="143" t="s">
        <v>2040</v>
      </c>
      <c r="HXQ1" s="143" t="s">
        <v>2040</v>
      </c>
      <c r="HXR1" s="143" t="s">
        <v>2040</v>
      </c>
      <c r="HXS1" s="143" t="s">
        <v>2040</v>
      </c>
      <c r="HXT1" s="143" t="s">
        <v>2040</v>
      </c>
      <c r="HXU1" s="143" t="s">
        <v>2040</v>
      </c>
      <c r="HXV1" s="143" t="s">
        <v>2040</v>
      </c>
      <c r="HXW1" s="143" t="s">
        <v>2040</v>
      </c>
      <c r="HXX1" s="143" t="s">
        <v>2040</v>
      </c>
      <c r="HXY1" s="143" t="s">
        <v>2040</v>
      </c>
      <c r="HXZ1" s="143" t="s">
        <v>2040</v>
      </c>
      <c r="HYA1" s="143" t="s">
        <v>2040</v>
      </c>
      <c r="HYB1" s="143" t="s">
        <v>2040</v>
      </c>
      <c r="HYC1" s="143" t="s">
        <v>2040</v>
      </c>
      <c r="HYD1" s="143" t="s">
        <v>2040</v>
      </c>
      <c r="HYE1" s="143" t="s">
        <v>2040</v>
      </c>
      <c r="HYF1" s="143" t="s">
        <v>2040</v>
      </c>
      <c r="HYG1" s="143" t="s">
        <v>2040</v>
      </c>
      <c r="HYH1" s="143" t="s">
        <v>2040</v>
      </c>
      <c r="HYI1" s="143" t="s">
        <v>2040</v>
      </c>
      <c r="HYJ1" s="143" t="s">
        <v>2040</v>
      </c>
      <c r="HYK1" s="143" t="s">
        <v>2040</v>
      </c>
      <c r="HYL1" s="143" t="s">
        <v>2040</v>
      </c>
      <c r="HYM1" s="143" t="s">
        <v>2040</v>
      </c>
      <c r="HYN1" s="143" t="s">
        <v>2040</v>
      </c>
      <c r="HYO1" s="143" t="s">
        <v>2040</v>
      </c>
      <c r="HYP1" s="143" t="s">
        <v>2040</v>
      </c>
      <c r="HYQ1" s="143" t="s">
        <v>2040</v>
      </c>
      <c r="HYR1" s="143" t="s">
        <v>2040</v>
      </c>
      <c r="HYS1" s="143" t="s">
        <v>2040</v>
      </c>
      <c r="HYT1" s="143" t="s">
        <v>2040</v>
      </c>
      <c r="HYU1" s="143" t="s">
        <v>2040</v>
      </c>
      <c r="HYV1" s="143" t="s">
        <v>2040</v>
      </c>
      <c r="HYW1" s="143" t="s">
        <v>2040</v>
      </c>
      <c r="HYX1" s="143" t="s">
        <v>2040</v>
      </c>
      <c r="HYY1" s="143" t="s">
        <v>2040</v>
      </c>
      <c r="HYZ1" s="143" t="s">
        <v>2040</v>
      </c>
      <c r="HZA1" s="143" t="s">
        <v>2040</v>
      </c>
      <c r="HZB1" s="143" t="s">
        <v>2040</v>
      </c>
      <c r="HZC1" s="143" t="s">
        <v>2040</v>
      </c>
      <c r="HZD1" s="143" t="s">
        <v>2040</v>
      </c>
      <c r="HZE1" s="143" t="s">
        <v>2040</v>
      </c>
      <c r="HZF1" s="143" t="s">
        <v>2040</v>
      </c>
      <c r="HZG1" s="143" t="s">
        <v>2040</v>
      </c>
      <c r="HZH1" s="143" t="s">
        <v>2040</v>
      </c>
      <c r="HZI1" s="143" t="s">
        <v>2040</v>
      </c>
      <c r="HZJ1" s="143" t="s">
        <v>2040</v>
      </c>
      <c r="HZK1" s="143" t="s">
        <v>2040</v>
      </c>
      <c r="HZL1" s="143" t="s">
        <v>2040</v>
      </c>
      <c r="HZM1" s="143" t="s">
        <v>2040</v>
      </c>
      <c r="HZN1" s="143" t="s">
        <v>2040</v>
      </c>
      <c r="HZO1" s="143" t="s">
        <v>2040</v>
      </c>
      <c r="HZP1" s="143" t="s">
        <v>2040</v>
      </c>
      <c r="HZQ1" s="143" t="s">
        <v>2040</v>
      </c>
      <c r="HZR1" s="143" t="s">
        <v>2040</v>
      </c>
      <c r="HZS1" s="143" t="s">
        <v>2040</v>
      </c>
      <c r="HZT1" s="143" t="s">
        <v>2040</v>
      </c>
      <c r="HZU1" s="143" t="s">
        <v>2040</v>
      </c>
      <c r="HZV1" s="143" t="s">
        <v>2040</v>
      </c>
      <c r="HZW1" s="143" t="s">
        <v>2040</v>
      </c>
      <c r="HZX1" s="143" t="s">
        <v>2040</v>
      </c>
      <c r="HZY1" s="143" t="s">
        <v>2040</v>
      </c>
      <c r="HZZ1" s="143" t="s">
        <v>2040</v>
      </c>
      <c r="IAA1" s="143" t="s">
        <v>2040</v>
      </c>
      <c r="IAB1" s="143" t="s">
        <v>2040</v>
      </c>
      <c r="IAC1" s="143" t="s">
        <v>2040</v>
      </c>
      <c r="IAD1" s="143" t="s">
        <v>2040</v>
      </c>
      <c r="IAE1" s="143" t="s">
        <v>2040</v>
      </c>
      <c r="IAF1" s="143" t="s">
        <v>2040</v>
      </c>
      <c r="IAG1" s="143" t="s">
        <v>2040</v>
      </c>
      <c r="IAH1" s="143" t="s">
        <v>2040</v>
      </c>
      <c r="IAI1" s="143" t="s">
        <v>2040</v>
      </c>
      <c r="IAJ1" s="143" t="s">
        <v>2040</v>
      </c>
      <c r="IAK1" s="143" t="s">
        <v>2040</v>
      </c>
      <c r="IAL1" s="143" t="s">
        <v>2040</v>
      </c>
      <c r="IAM1" s="143" t="s">
        <v>2040</v>
      </c>
      <c r="IAN1" s="143" t="s">
        <v>2040</v>
      </c>
      <c r="IAO1" s="143" t="s">
        <v>2040</v>
      </c>
      <c r="IAP1" s="143" t="s">
        <v>2040</v>
      </c>
      <c r="IAQ1" s="143" t="s">
        <v>2040</v>
      </c>
      <c r="IAR1" s="143" t="s">
        <v>2040</v>
      </c>
      <c r="IAS1" s="143" t="s">
        <v>2040</v>
      </c>
      <c r="IAT1" s="143" t="s">
        <v>2040</v>
      </c>
      <c r="IAU1" s="143" t="s">
        <v>2040</v>
      </c>
      <c r="IAV1" s="143" t="s">
        <v>2040</v>
      </c>
      <c r="IAW1" s="143" t="s">
        <v>2040</v>
      </c>
      <c r="IAX1" s="143" t="s">
        <v>2040</v>
      </c>
      <c r="IAY1" s="143" t="s">
        <v>2040</v>
      </c>
      <c r="IAZ1" s="143" t="s">
        <v>2040</v>
      </c>
      <c r="IBA1" s="143" t="s">
        <v>2040</v>
      </c>
      <c r="IBB1" s="143" t="s">
        <v>2040</v>
      </c>
      <c r="IBC1" s="143" t="s">
        <v>2040</v>
      </c>
      <c r="IBD1" s="143" t="s">
        <v>2040</v>
      </c>
      <c r="IBE1" s="143" t="s">
        <v>2040</v>
      </c>
      <c r="IBF1" s="143" t="s">
        <v>2040</v>
      </c>
      <c r="IBG1" s="143" t="s">
        <v>2040</v>
      </c>
      <c r="IBH1" s="143" t="s">
        <v>2040</v>
      </c>
      <c r="IBI1" s="143" t="s">
        <v>2040</v>
      </c>
      <c r="IBJ1" s="143" t="s">
        <v>2040</v>
      </c>
      <c r="IBK1" s="143" t="s">
        <v>2040</v>
      </c>
      <c r="IBL1" s="143" t="s">
        <v>2040</v>
      </c>
      <c r="IBM1" s="143" t="s">
        <v>2040</v>
      </c>
      <c r="IBN1" s="143" t="s">
        <v>2040</v>
      </c>
      <c r="IBO1" s="143" t="s">
        <v>2040</v>
      </c>
      <c r="IBP1" s="143" t="s">
        <v>2040</v>
      </c>
      <c r="IBQ1" s="143" t="s">
        <v>2040</v>
      </c>
      <c r="IBR1" s="143" t="s">
        <v>2040</v>
      </c>
      <c r="IBS1" s="143" t="s">
        <v>2040</v>
      </c>
      <c r="IBT1" s="143" t="s">
        <v>2040</v>
      </c>
      <c r="IBU1" s="143" t="s">
        <v>2040</v>
      </c>
      <c r="IBV1" s="143" t="s">
        <v>2040</v>
      </c>
      <c r="IBW1" s="143" t="s">
        <v>2040</v>
      </c>
      <c r="IBX1" s="143" t="s">
        <v>2040</v>
      </c>
      <c r="IBY1" s="143" t="s">
        <v>2040</v>
      </c>
      <c r="IBZ1" s="143" t="s">
        <v>2040</v>
      </c>
      <c r="ICA1" s="143" t="s">
        <v>2040</v>
      </c>
      <c r="ICB1" s="143" t="s">
        <v>2040</v>
      </c>
      <c r="ICC1" s="143" t="s">
        <v>2040</v>
      </c>
      <c r="ICD1" s="143" t="s">
        <v>2040</v>
      </c>
      <c r="ICE1" s="143" t="s">
        <v>2040</v>
      </c>
      <c r="ICF1" s="143" t="s">
        <v>2040</v>
      </c>
      <c r="ICG1" s="143" t="s">
        <v>2040</v>
      </c>
      <c r="ICH1" s="143" t="s">
        <v>2040</v>
      </c>
      <c r="ICI1" s="143" t="s">
        <v>2040</v>
      </c>
      <c r="ICJ1" s="143" t="s">
        <v>2040</v>
      </c>
      <c r="ICK1" s="143" t="s">
        <v>2040</v>
      </c>
      <c r="ICL1" s="143" t="s">
        <v>2040</v>
      </c>
      <c r="ICM1" s="143" t="s">
        <v>2040</v>
      </c>
      <c r="ICN1" s="143" t="s">
        <v>2040</v>
      </c>
      <c r="ICO1" s="143" t="s">
        <v>2040</v>
      </c>
      <c r="ICP1" s="143" t="s">
        <v>2040</v>
      </c>
      <c r="ICQ1" s="143" t="s">
        <v>2040</v>
      </c>
      <c r="ICR1" s="143" t="s">
        <v>2040</v>
      </c>
      <c r="ICS1" s="143" t="s">
        <v>2040</v>
      </c>
      <c r="ICT1" s="143" t="s">
        <v>2040</v>
      </c>
      <c r="ICU1" s="143" t="s">
        <v>2040</v>
      </c>
      <c r="ICV1" s="143" t="s">
        <v>2040</v>
      </c>
      <c r="ICW1" s="143" t="s">
        <v>2040</v>
      </c>
      <c r="ICX1" s="143" t="s">
        <v>2040</v>
      </c>
      <c r="ICY1" s="143" t="s">
        <v>2040</v>
      </c>
      <c r="ICZ1" s="143" t="s">
        <v>2040</v>
      </c>
      <c r="IDA1" s="143" t="s">
        <v>2040</v>
      </c>
      <c r="IDB1" s="143" t="s">
        <v>2040</v>
      </c>
      <c r="IDC1" s="143" t="s">
        <v>2040</v>
      </c>
      <c r="IDD1" s="143" t="s">
        <v>2040</v>
      </c>
      <c r="IDE1" s="143" t="s">
        <v>2040</v>
      </c>
      <c r="IDF1" s="143" t="s">
        <v>2040</v>
      </c>
      <c r="IDG1" s="143" t="s">
        <v>2040</v>
      </c>
      <c r="IDH1" s="143" t="s">
        <v>2040</v>
      </c>
      <c r="IDI1" s="143" t="s">
        <v>2040</v>
      </c>
      <c r="IDJ1" s="143" t="s">
        <v>2040</v>
      </c>
      <c r="IDK1" s="143" t="s">
        <v>2040</v>
      </c>
      <c r="IDL1" s="143" t="s">
        <v>2040</v>
      </c>
      <c r="IDM1" s="143" t="s">
        <v>2040</v>
      </c>
      <c r="IDN1" s="143" t="s">
        <v>2040</v>
      </c>
      <c r="IDO1" s="143" t="s">
        <v>2040</v>
      </c>
      <c r="IDP1" s="143" t="s">
        <v>2040</v>
      </c>
      <c r="IDQ1" s="143" t="s">
        <v>2040</v>
      </c>
      <c r="IDR1" s="143" t="s">
        <v>2040</v>
      </c>
      <c r="IDS1" s="143" t="s">
        <v>2040</v>
      </c>
      <c r="IDT1" s="143" t="s">
        <v>2040</v>
      </c>
      <c r="IDU1" s="143" t="s">
        <v>2040</v>
      </c>
      <c r="IDV1" s="143" t="s">
        <v>2040</v>
      </c>
      <c r="IDW1" s="143" t="s">
        <v>2040</v>
      </c>
      <c r="IDX1" s="143" t="s">
        <v>2040</v>
      </c>
      <c r="IDY1" s="143" t="s">
        <v>2040</v>
      </c>
      <c r="IDZ1" s="143" t="s">
        <v>2040</v>
      </c>
      <c r="IEA1" s="143" t="s">
        <v>2040</v>
      </c>
      <c r="IEB1" s="143" t="s">
        <v>2040</v>
      </c>
      <c r="IEC1" s="143" t="s">
        <v>2040</v>
      </c>
      <c r="IED1" s="143" t="s">
        <v>2040</v>
      </c>
      <c r="IEE1" s="143" t="s">
        <v>2040</v>
      </c>
      <c r="IEF1" s="143" t="s">
        <v>2040</v>
      </c>
      <c r="IEG1" s="143" t="s">
        <v>2040</v>
      </c>
      <c r="IEH1" s="143" t="s">
        <v>2040</v>
      </c>
      <c r="IEI1" s="143" t="s">
        <v>2040</v>
      </c>
      <c r="IEJ1" s="143" t="s">
        <v>2040</v>
      </c>
      <c r="IEK1" s="143" t="s">
        <v>2040</v>
      </c>
      <c r="IEL1" s="143" t="s">
        <v>2040</v>
      </c>
      <c r="IEM1" s="143" t="s">
        <v>2040</v>
      </c>
      <c r="IEN1" s="143" t="s">
        <v>2040</v>
      </c>
      <c r="IEO1" s="143" t="s">
        <v>2040</v>
      </c>
      <c r="IEP1" s="143" t="s">
        <v>2040</v>
      </c>
      <c r="IEQ1" s="143" t="s">
        <v>2040</v>
      </c>
      <c r="IER1" s="143" t="s">
        <v>2040</v>
      </c>
      <c r="IES1" s="143" t="s">
        <v>2040</v>
      </c>
      <c r="IET1" s="143" t="s">
        <v>2040</v>
      </c>
      <c r="IEU1" s="143" t="s">
        <v>2040</v>
      </c>
      <c r="IEV1" s="143" t="s">
        <v>2040</v>
      </c>
      <c r="IEW1" s="143" t="s">
        <v>2040</v>
      </c>
      <c r="IEX1" s="143" t="s">
        <v>2040</v>
      </c>
      <c r="IEY1" s="143" t="s">
        <v>2040</v>
      </c>
      <c r="IEZ1" s="143" t="s">
        <v>2040</v>
      </c>
      <c r="IFA1" s="143" t="s">
        <v>2040</v>
      </c>
      <c r="IFB1" s="143" t="s">
        <v>2040</v>
      </c>
      <c r="IFC1" s="143" t="s">
        <v>2040</v>
      </c>
      <c r="IFD1" s="143" t="s">
        <v>2040</v>
      </c>
      <c r="IFE1" s="143" t="s">
        <v>2040</v>
      </c>
      <c r="IFF1" s="143" t="s">
        <v>2040</v>
      </c>
      <c r="IFG1" s="143" t="s">
        <v>2040</v>
      </c>
      <c r="IFH1" s="143" t="s">
        <v>2040</v>
      </c>
      <c r="IFI1" s="143" t="s">
        <v>2040</v>
      </c>
      <c r="IFJ1" s="143" t="s">
        <v>2040</v>
      </c>
      <c r="IFK1" s="143" t="s">
        <v>2040</v>
      </c>
      <c r="IFL1" s="143" t="s">
        <v>2040</v>
      </c>
      <c r="IFM1" s="143" t="s">
        <v>2040</v>
      </c>
      <c r="IFN1" s="143" t="s">
        <v>2040</v>
      </c>
      <c r="IFO1" s="143" t="s">
        <v>2040</v>
      </c>
      <c r="IFP1" s="143" t="s">
        <v>2040</v>
      </c>
      <c r="IFQ1" s="143" t="s">
        <v>2040</v>
      </c>
      <c r="IFR1" s="143" t="s">
        <v>2040</v>
      </c>
      <c r="IFS1" s="143" t="s">
        <v>2040</v>
      </c>
      <c r="IFT1" s="143" t="s">
        <v>2040</v>
      </c>
      <c r="IFU1" s="143" t="s">
        <v>2040</v>
      </c>
      <c r="IFV1" s="143" t="s">
        <v>2040</v>
      </c>
      <c r="IFW1" s="143" t="s">
        <v>2040</v>
      </c>
      <c r="IFX1" s="143" t="s">
        <v>2040</v>
      </c>
      <c r="IFY1" s="143" t="s">
        <v>2040</v>
      </c>
      <c r="IFZ1" s="143" t="s">
        <v>2040</v>
      </c>
      <c r="IGA1" s="143" t="s">
        <v>2040</v>
      </c>
      <c r="IGB1" s="143" t="s">
        <v>2040</v>
      </c>
      <c r="IGC1" s="143" t="s">
        <v>2040</v>
      </c>
      <c r="IGD1" s="143" t="s">
        <v>2040</v>
      </c>
      <c r="IGE1" s="143" t="s">
        <v>2040</v>
      </c>
      <c r="IGF1" s="143" t="s">
        <v>2040</v>
      </c>
      <c r="IGG1" s="143" t="s">
        <v>2040</v>
      </c>
      <c r="IGH1" s="143" t="s">
        <v>2040</v>
      </c>
      <c r="IGI1" s="143" t="s">
        <v>2040</v>
      </c>
      <c r="IGJ1" s="143" t="s">
        <v>2040</v>
      </c>
      <c r="IGK1" s="143" t="s">
        <v>2040</v>
      </c>
      <c r="IGL1" s="143" t="s">
        <v>2040</v>
      </c>
      <c r="IGM1" s="143" t="s">
        <v>2040</v>
      </c>
      <c r="IGN1" s="143" t="s">
        <v>2040</v>
      </c>
      <c r="IGO1" s="143" t="s">
        <v>2040</v>
      </c>
      <c r="IGP1" s="143" t="s">
        <v>2040</v>
      </c>
      <c r="IGQ1" s="143" t="s">
        <v>2040</v>
      </c>
      <c r="IGR1" s="143" t="s">
        <v>2040</v>
      </c>
      <c r="IGS1" s="143" t="s">
        <v>2040</v>
      </c>
      <c r="IGT1" s="143" t="s">
        <v>2040</v>
      </c>
      <c r="IGU1" s="143" t="s">
        <v>2040</v>
      </c>
      <c r="IGV1" s="143" t="s">
        <v>2040</v>
      </c>
      <c r="IGW1" s="143" t="s">
        <v>2040</v>
      </c>
      <c r="IGX1" s="143" t="s">
        <v>2040</v>
      </c>
      <c r="IGY1" s="143" t="s">
        <v>2040</v>
      </c>
      <c r="IGZ1" s="143" t="s">
        <v>2040</v>
      </c>
      <c r="IHA1" s="143" t="s">
        <v>2040</v>
      </c>
      <c r="IHB1" s="143" t="s">
        <v>2040</v>
      </c>
      <c r="IHC1" s="143" t="s">
        <v>2040</v>
      </c>
      <c r="IHD1" s="143" t="s">
        <v>2040</v>
      </c>
      <c r="IHE1" s="143" t="s">
        <v>2040</v>
      </c>
      <c r="IHF1" s="143" t="s">
        <v>2040</v>
      </c>
      <c r="IHG1" s="143" t="s">
        <v>2040</v>
      </c>
      <c r="IHH1" s="143" t="s">
        <v>2040</v>
      </c>
      <c r="IHI1" s="143" t="s">
        <v>2040</v>
      </c>
      <c r="IHJ1" s="143" t="s">
        <v>2040</v>
      </c>
      <c r="IHK1" s="143" t="s">
        <v>2040</v>
      </c>
      <c r="IHL1" s="143" t="s">
        <v>2040</v>
      </c>
      <c r="IHM1" s="143" t="s">
        <v>2040</v>
      </c>
      <c r="IHN1" s="143" t="s">
        <v>2040</v>
      </c>
      <c r="IHO1" s="143" t="s">
        <v>2040</v>
      </c>
      <c r="IHP1" s="143" t="s">
        <v>2040</v>
      </c>
      <c r="IHQ1" s="143" t="s">
        <v>2040</v>
      </c>
      <c r="IHR1" s="143" t="s">
        <v>2040</v>
      </c>
      <c r="IHS1" s="143" t="s">
        <v>2040</v>
      </c>
      <c r="IHT1" s="143" t="s">
        <v>2040</v>
      </c>
      <c r="IHU1" s="143" t="s">
        <v>2040</v>
      </c>
      <c r="IHV1" s="143" t="s">
        <v>2040</v>
      </c>
      <c r="IHW1" s="143" t="s">
        <v>2040</v>
      </c>
      <c r="IHX1" s="143" t="s">
        <v>2040</v>
      </c>
      <c r="IHY1" s="143" t="s">
        <v>2040</v>
      </c>
      <c r="IHZ1" s="143" t="s">
        <v>2040</v>
      </c>
      <c r="IIA1" s="143" t="s">
        <v>2040</v>
      </c>
      <c r="IIB1" s="143" t="s">
        <v>2040</v>
      </c>
      <c r="IIC1" s="143" t="s">
        <v>2040</v>
      </c>
      <c r="IID1" s="143" t="s">
        <v>2040</v>
      </c>
      <c r="IIE1" s="143" t="s">
        <v>2040</v>
      </c>
      <c r="IIF1" s="143" t="s">
        <v>2040</v>
      </c>
      <c r="IIG1" s="143" t="s">
        <v>2040</v>
      </c>
      <c r="IIH1" s="143" t="s">
        <v>2040</v>
      </c>
      <c r="III1" s="143" t="s">
        <v>2040</v>
      </c>
      <c r="IIJ1" s="143" t="s">
        <v>2040</v>
      </c>
      <c r="IIK1" s="143" t="s">
        <v>2040</v>
      </c>
      <c r="IIL1" s="143" t="s">
        <v>2040</v>
      </c>
      <c r="IIM1" s="143" t="s">
        <v>2040</v>
      </c>
      <c r="IIN1" s="143" t="s">
        <v>2040</v>
      </c>
      <c r="IIO1" s="143" t="s">
        <v>2040</v>
      </c>
      <c r="IIP1" s="143" t="s">
        <v>2040</v>
      </c>
      <c r="IIQ1" s="143" t="s">
        <v>2040</v>
      </c>
      <c r="IIR1" s="143" t="s">
        <v>2040</v>
      </c>
      <c r="IIS1" s="143" t="s">
        <v>2040</v>
      </c>
      <c r="IIT1" s="143" t="s">
        <v>2040</v>
      </c>
      <c r="IIU1" s="143" t="s">
        <v>2040</v>
      </c>
      <c r="IIV1" s="143" t="s">
        <v>2040</v>
      </c>
      <c r="IIW1" s="143" t="s">
        <v>2040</v>
      </c>
      <c r="IIX1" s="143" t="s">
        <v>2040</v>
      </c>
      <c r="IIY1" s="143" t="s">
        <v>2040</v>
      </c>
      <c r="IIZ1" s="143" t="s">
        <v>2040</v>
      </c>
      <c r="IJA1" s="143" t="s">
        <v>2040</v>
      </c>
      <c r="IJB1" s="143" t="s">
        <v>2040</v>
      </c>
      <c r="IJC1" s="143" t="s">
        <v>2040</v>
      </c>
      <c r="IJD1" s="143" t="s">
        <v>2040</v>
      </c>
      <c r="IJE1" s="143" t="s">
        <v>2040</v>
      </c>
      <c r="IJF1" s="143" t="s">
        <v>2040</v>
      </c>
      <c r="IJG1" s="143" t="s">
        <v>2040</v>
      </c>
      <c r="IJH1" s="143" t="s">
        <v>2040</v>
      </c>
      <c r="IJI1" s="143" t="s">
        <v>2040</v>
      </c>
      <c r="IJJ1" s="143" t="s">
        <v>2040</v>
      </c>
      <c r="IJK1" s="143" t="s">
        <v>2040</v>
      </c>
      <c r="IJL1" s="143" t="s">
        <v>2040</v>
      </c>
      <c r="IJM1" s="143" t="s">
        <v>2040</v>
      </c>
      <c r="IJN1" s="143" t="s">
        <v>2040</v>
      </c>
      <c r="IJO1" s="143" t="s">
        <v>2040</v>
      </c>
      <c r="IJP1" s="143" t="s">
        <v>2040</v>
      </c>
      <c r="IJQ1" s="143" t="s">
        <v>2040</v>
      </c>
      <c r="IJR1" s="143" t="s">
        <v>2040</v>
      </c>
      <c r="IJS1" s="143" t="s">
        <v>2040</v>
      </c>
      <c r="IJT1" s="143" t="s">
        <v>2040</v>
      </c>
      <c r="IJU1" s="143" t="s">
        <v>2040</v>
      </c>
      <c r="IJV1" s="143" t="s">
        <v>2040</v>
      </c>
      <c r="IJW1" s="143" t="s">
        <v>2040</v>
      </c>
      <c r="IJX1" s="143" t="s">
        <v>2040</v>
      </c>
      <c r="IJY1" s="143" t="s">
        <v>2040</v>
      </c>
      <c r="IJZ1" s="143" t="s">
        <v>2040</v>
      </c>
      <c r="IKA1" s="143" t="s">
        <v>2040</v>
      </c>
      <c r="IKB1" s="143" t="s">
        <v>2040</v>
      </c>
      <c r="IKC1" s="143" t="s">
        <v>2040</v>
      </c>
      <c r="IKD1" s="143" t="s">
        <v>2040</v>
      </c>
      <c r="IKE1" s="143" t="s">
        <v>2040</v>
      </c>
      <c r="IKF1" s="143" t="s">
        <v>2040</v>
      </c>
      <c r="IKG1" s="143" t="s">
        <v>2040</v>
      </c>
      <c r="IKH1" s="143" t="s">
        <v>2040</v>
      </c>
      <c r="IKI1" s="143" t="s">
        <v>2040</v>
      </c>
      <c r="IKJ1" s="143" t="s">
        <v>2040</v>
      </c>
      <c r="IKK1" s="143" t="s">
        <v>2040</v>
      </c>
      <c r="IKL1" s="143" t="s">
        <v>2040</v>
      </c>
      <c r="IKM1" s="143" t="s">
        <v>2040</v>
      </c>
      <c r="IKN1" s="143" t="s">
        <v>2040</v>
      </c>
      <c r="IKO1" s="143" t="s">
        <v>2040</v>
      </c>
      <c r="IKP1" s="143" t="s">
        <v>2040</v>
      </c>
      <c r="IKQ1" s="143" t="s">
        <v>2040</v>
      </c>
      <c r="IKR1" s="143" t="s">
        <v>2040</v>
      </c>
      <c r="IKS1" s="143" t="s">
        <v>2040</v>
      </c>
      <c r="IKT1" s="143" t="s">
        <v>2040</v>
      </c>
      <c r="IKU1" s="143" t="s">
        <v>2040</v>
      </c>
      <c r="IKV1" s="143" t="s">
        <v>2040</v>
      </c>
      <c r="IKW1" s="143" t="s">
        <v>2040</v>
      </c>
      <c r="IKX1" s="143" t="s">
        <v>2040</v>
      </c>
      <c r="IKY1" s="143" t="s">
        <v>2040</v>
      </c>
      <c r="IKZ1" s="143" t="s">
        <v>2040</v>
      </c>
      <c r="ILA1" s="143" t="s">
        <v>2040</v>
      </c>
      <c r="ILB1" s="143" t="s">
        <v>2040</v>
      </c>
      <c r="ILC1" s="143" t="s">
        <v>2040</v>
      </c>
      <c r="ILD1" s="143" t="s">
        <v>2040</v>
      </c>
      <c r="ILE1" s="143" t="s">
        <v>2040</v>
      </c>
      <c r="ILF1" s="143" t="s">
        <v>2040</v>
      </c>
      <c r="ILG1" s="143" t="s">
        <v>2040</v>
      </c>
      <c r="ILH1" s="143" t="s">
        <v>2040</v>
      </c>
      <c r="ILI1" s="143" t="s">
        <v>2040</v>
      </c>
      <c r="ILJ1" s="143" t="s">
        <v>2040</v>
      </c>
      <c r="ILK1" s="143" t="s">
        <v>2040</v>
      </c>
      <c r="ILL1" s="143" t="s">
        <v>2040</v>
      </c>
      <c r="ILM1" s="143" t="s">
        <v>2040</v>
      </c>
      <c r="ILN1" s="143" t="s">
        <v>2040</v>
      </c>
      <c r="ILO1" s="143" t="s">
        <v>2040</v>
      </c>
      <c r="ILP1" s="143" t="s">
        <v>2040</v>
      </c>
      <c r="ILQ1" s="143" t="s">
        <v>2040</v>
      </c>
      <c r="ILR1" s="143" t="s">
        <v>2040</v>
      </c>
      <c r="ILS1" s="143" t="s">
        <v>2040</v>
      </c>
      <c r="ILT1" s="143" t="s">
        <v>2040</v>
      </c>
      <c r="ILU1" s="143" t="s">
        <v>2040</v>
      </c>
      <c r="ILV1" s="143" t="s">
        <v>2040</v>
      </c>
      <c r="ILW1" s="143" t="s">
        <v>2040</v>
      </c>
      <c r="ILX1" s="143" t="s">
        <v>2040</v>
      </c>
      <c r="ILY1" s="143" t="s">
        <v>2040</v>
      </c>
      <c r="ILZ1" s="143" t="s">
        <v>2040</v>
      </c>
      <c r="IMA1" s="143" t="s">
        <v>2040</v>
      </c>
      <c r="IMB1" s="143" t="s">
        <v>2040</v>
      </c>
      <c r="IMC1" s="143" t="s">
        <v>2040</v>
      </c>
      <c r="IMD1" s="143" t="s">
        <v>2040</v>
      </c>
      <c r="IME1" s="143" t="s">
        <v>2040</v>
      </c>
      <c r="IMF1" s="143" t="s">
        <v>2040</v>
      </c>
      <c r="IMG1" s="143" t="s">
        <v>2040</v>
      </c>
      <c r="IMH1" s="143" t="s">
        <v>2040</v>
      </c>
      <c r="IMI1" s="143" t="s">
        <v>2040</v>
      </c>
      <c r="IMJ1" s="143" t="s">
        <v>2040</v>
      </c>
      <c r="IMK1" s="143" t="s">
        <v>2040</v>
      </c>
      <c r="IML1" s="143" t="s">
        <v>2040</v>
      </c>
      <c r="IMM1" s="143" t="s">
        <v>2040</v>
      </c>
      <c r="IMN1" s="143" t="s">
        <v>2040</v>
      </c>
      <c r="IMO1" s="143" t="s">
        <v>2040</v>
      </c>
      <c r="IMP1" s="143" t="s">
        <v>2040</v>
      </c>
      <c r="IMQ1" s="143" t="s">
        <v>2040</v>
      </c>
      <c r="IMR1" s="143" t="s">
        <v>2040</v>
      </c>
      <c r="IMS1" s="143" t="s">
        <v>2040</v>
      </c>
      <c r="IMT1" s="143" t="s">
        <v>2040</v>
      </c>
      <c r="IMU1" s="143" t="s">
        <v>2040</v>
      </c>
      <c r="IMV1" s="143" t="s">
        <v>2040</v>
      </c>
      <c r="IMW1" s="143" t="s">
        <v>2040</v>
      </c>
      <c r="IMX1" s="143" t="s">
        <v>2040</v>
      </c>
      <c r="IMY1" s="143" t="s">
        <v>2040</v>
      </c>
      <c r="IMZ1" s="143" t="s">
        <v>2040</v>
      </c>
      <c r="INA1" s="143" t="s">
        <v>2040</v>
      </c>
      <c r="INB1" s="143" t="s">
        <v>2040</v>
      </c>
      <c r="INC1" s="143" t="s">
        <v>2040</v>
      </c>
      <c r="IND1" s="143" t="s">
        <v>2040</v>
      </c>
      <c r="INE1" s="143" t="s">
        <v>2040</v>
      </c>
      <c r="INF1" s="143" t="s">
        <v>2040</v>
      </c>
      <c r="ING1" s="143" t="s">
        <v>2040</v>
      </c>
      <c r="INH1" s="143" t="s">
        <v>2040</v>
      </c>
      <c r="INI1" s="143" t="s">
        <v>2040</v>
      </c>
      <c r="INJ1" s="143" t="s">
        <v>2040</v>
      </c>
      <c r="INK1" s="143" t="s">
        <v>2040</v>
      </c>
      <c r="INL1" s="143" t="s">
        <v>2040</v>
      </c>
      <c r="INM1" s="143" t="s">
        <v>2040</v>
      </c>
      <c r="INN1" s="143" t="s">
        <v>2040</v>
      </c>
      <c r="INO1" s="143" t="s">
        <v>2040</v>
      </c>
      <c r="INP1" s="143" t="s">
        <v>2040</v>
      </c>
      <c r="INQ1" s="143" t="s">
        <v>2040</v>
      </c>
      <c r="INR1" s="143" t="s">
        <v>2040</v>
      </c>
      <c r="INS1" s="143" t="s">
        <v>2040</v>
      </c>
      <c r="INT1" s="143" t="s">
        <v>2040</v>
      </c>
      <c r="INU1" s="143" t="s">
        <v>2040</v>
      </c>
      <c r="INV1" s="143" t="s">
        <v>2040</v>
      </c>
      <c r="INW1" s="143" t="s">
        <v>2040</v>
      </c>
      <c r="INX1" s="143" t="s">
        <v>2040</v>
      </c>
      <c r="INY1" s="143" t="s">
        <v>2040</v>
      </c>
      <c r="INZ1" s="143" t="s">
        <v>2040</v>
      </c>
      <c r="IOA1" s="143" t="s">
        <v>2040</v>
      </c>
      <c r="IOB1" s="143" t="s">
        <v>2040</v>
      </c>
      <c r="IOC1" s="143" t="s">
        <v>2040</v>
      </c>
      <c r="IOD1" s="143" t="s">
        <v>2040</v>
      </c>
      <c r="IOE1" s="143" t="s">
        <v>2040</v>
      </c>
      <c r="IOF1" s="143" t="s">
        <v>2040</v>
      </c>
      <c r="IOG1" s="143" t="s">
        <v>2040</v>
      </c>
      <c r="IOH1" s="143" t="s">
        <v>2040</v>
      </c>
      <c r="IOI1" s="143" t="s">
        <v>2040</v>
      </c>
      <c r="IOJ1" s="143" t="s">
        <v>2040</v>
      </c>
      <c r="IOK1" s="143" t="s">
        <v>2040</v>
      </c>
      <c r="IOL1" s="143" t="s">
        <v>2040</v>
      </c>
      <c r="IOM1" s="143" t="s">
        <v>2040</v>
      </c>
      <c r="ION1" s="143" t="s">
        <v>2040</v>
      </c>
      <c r="IOO1" s="143" t="s">
        <v>2040</v>
      </c>
      <c r="IOP1" s="143" t="s">
        <v>2040</v>
      </c>
      <c r="IOQ1" s="143" t="s">
        <v>2040</v>
      </c>
      <c r="IOR1" s="143" t="s">
        <v>2040</v>
      </c>
      <c r="IOS1" s="143" t="s">
        <v>2040</v>
      </c>
      <c r="IOT1" s="143" t="s">
        <v>2040</v>
      </c>
      <c r="IOU1" s="143" t="s">
        <v>2040</v>
      </c>
      <c r="IOV1" s="143" t="s">
        <v>2040</v>
      </c>
      <c r="IOW1" s="143" t="s">
        <v>2040</v>
      </c>
      <c r="IOX1" s="143" t="s">
        <v>2040</v>
      </c>
      <c r="IOY1" s="143" t="s">
        <v>2040</v>
      </c>
      <c r="IOZ1" s="143" t="s">
        <v>2040</v>
      </c>
      <c r="IPA1" s="143" t="s">
        <v>2040</v>
      </c>
      <c r="IPB1" s="143" t="s">
        <v>2040</v>
      </c>
      <c r="IPC1" s="143" t="s">
        <v>2040</v>
      </c>
      <c r="IPD1" s="143" t="s">
        <v>2040</v>
      </c>
      <c r="IPE1" s="143" t="s">
        <v>2040</v>
      </c>
      <c r="IPF1" s="143" t="s">
        <v>2040</v>
      </c>
      <c r="IPG1" s="143" t="s">
        <v>2040</v>
      </c>
      <c r="IPH1" s="143" t="s">
        <v>2040</v>
      </c>
      <c r="IPI1" s="143" t="s">
        <v>2040</v>
      </c>
      <c r="IPJ1" s="143" t="s">
        <v>2040</v>
      </c>
      <c r="IPK1" s="143" t="s">
        <v>2040</v>
      </c>
      <c r="IPL1" s="143" t="s">
        <v>2040</v>
      </c>
      <c r="IPM1" s="143" t="s">
        <v>2040</v>
      </c>
      <c r="IPN1" s="143" t="s">
        <v>2040</v>
      </c>
      <c r="IPO1" s="143" t="s">
        <v>2040</v>
      </c>
      <c r="IPP1" s="143" t="s">
        <v>2040</v>
      </c>
      <c r="IPQ1" s="143" t="s">
        <v>2040</v>
      </c>
      <c r="IPR1" s="143" t="s">
        <v>2040</v>
      </c>
      <c r="IPS1" s="143" t="s">
        <v>2040</v>
      </c>
      <c r="IPT1" s="143" t="s">
        <v>2040</v>
      </c>
      <c r="IPU1" s="143" t="s">
        <v>2040</v>
      </c>
      <c r="IPV1" s="143" t="s">
        <v>2040</v>
      </c>
      <c r="IPW1" s="143" t="s">
        <v>2040</v>
      </c>
      <c r="IPX1" s="143" t="s">
        <v>2040</v>
      </c>
      <c r="IPY1" s="143" t="s">
        <v>2040</v>
      </c>
      <c r="IPZ1" s="143" t="s">
        <v>2040</v>
      </c>
      <c r="IQA1" s="143" t="s">
        <v>2040</v>
      </c>
      <c r="IQB1" s="143" t="s">
        <v>2040</v>
      </c>
      <c r="IQC1" s="143" t="s">
        <v>2040</v>
      </c>
      <c r="IQD1" s="143" t="s">
        <v>2040</v>
      </c>
      <c r="IQE1" s="143" t="s">
        <v>2040</v>
      </c>
      <c r="IQF1" s="143" t="s">
        <v>2040</v>
      </c>
      <c r="IQG1" s="143" t="s">
        <v>2040</v>
      </c>
      <c r="IQH1" s="143" t="s">
        <v>2040</v>
      </c>
      <c r="IQI1" s="143" t="s">
        <v>2040</v>
      </c>
      <c r="IQJ1" s="143" t="s">
        <v>2040</v>
      </c>
      <c r="IQK1" s="143" t="s">
        <v>2040</v>
      </c>
      <c r="IQL1" s="143" t="s">
        <v>2040</v>
      </c>
      <c r="IQM1" s="143" t="s">
        <v>2040</v>
      </c>
      <c r="IQN1" s="143" t="s">
        <v>2040</v>
      </c>
      <c r="IQO1" s="143" t="s">
        <v>2040</v>
      </c>
      <c r="IQP1" s="143" t="s">
        <v>2040</v>
      </c>
      <c r="IQQ1" s="143" t="s">
        <v>2040</v>
      </c>
      <c r="IQR1" s="143" t="s">
        <v>2040</v>
      </c>
      <c r="IQS1" s="143" t="s">
        <v>2040</v>
      </c>
      <c r="IQT1" s="143" t="s">
        <v>2040</v>
      </c>
      <c r="IQU1" s="143" t="s">
        <v>2040</v>
      </c>
      <c r="IQV1" s="143" t="s">
        <v>2040</v>
      </c>
      <c r="IQW1" s="143" t="s">
        <v>2040</v>
      </c>
      <c r="IQX1" s="143" t="s">
        <v>2040</v>
      </c>
      <c r="IQY1" s="143" t="s">
        <v>2040</v>
      </c>
      <c r="IQZ1" s="143" t="s">
        <v>2040</v>
      </c>
      <c r="IRA1" s="143" t="s">
        <v>2040</v>
      </c>
      <c r="IRB1" s="143" t="s">
        <v>2040</v>
      </c>
      <c r="IRC1" s="143" t="s">
        <v>2040</v>
      </c>
      <c r="IRD1" s="143" t="s">
        <v>2040</v>
      </c>
      <c r="IRE1" s="143" t="s">
        <v>2040</v>
      </c>
      <c r="IRF1" s="143" t="s">
        <v>2040</v>
      </c>
      <c r="IRG1" s="143" t="s">
        <v>2040</v>
      </c>
      <c r="IRH1" s="143" t="s">
        <v>2040</v>
      </c>
      <c r="IRI1" s="143" t="s">
        <v>2040</v>
      </c>
      <c r="IRJ1" s="143" t="s">
        <v>2040</v>
      </c>
      <c r="IRK1" s="143" t="s">
        <v>2040</v>
      </c>
      <c r="IRL1" s="143" t="s">
        <v>2040</v>
      </c>
      <c r="IRM1" s="143" t="s">
        <v>2040</v>
      </c>
      <c r="IRN1" s="143" t="s">
        <v>2040</v>
      </c>
      <c r="IRO1" s="143" t="s">
        <v>2040</v>
      </c>
      <c r="IRP1" s="143" t="s">
        <v>2040</v>
      </c>
      <c r="IRQ1" s="143" t="s">
        <v>2040</v>
      </c>
      <c r="IRR1" s="143" t="s">
        <v>2040</v>
      </c>
      <c r="IRS1" s="143" t="s">
        <v>2040</v>
      </c>
      <c r="IRT1" s="143" t="s">
        <v>2040</v>
      </c>
      <c r="IRU1" s="143" t="s">
        <v>2040</v>
      </c>
      <c r="IRV1" s="143" t="s">
        <v>2040</v>
      </c>
      <c r="IRW1" s="143" t="s">
        <v>2040</v>
      </c>
      <c r="IRX1" s="143" t="s">
        <v>2040</v>
      </c>
      <c r="IRY1" s="143" t="s">
        <v>2040</v>
      </c>
      <c r="IRZ1" s="143" t="s">
        <v>2040</v>
      </c>
      <c r="ISA1" s="143" t="s">
        <v>2040</v>
      </c>
      <c r="ISB1" s="143" t="s">
        <v>2040</v>
      </c>
      <c r="ISC1" s="143" t="s">
        <v>2040</v>
      </c>
      <c r="ISD1" s="143" t="s">
        <v>2040</v>
      </c>
      <c r="ISE1" s="143" t="s">
        <v>2040</v>
      </c>
      <c r="ISF1" s="143" t="s">
        <v>2040</v>
      </c>
      <c r="ISG1" s="143" t="s">
        <v>2040</v>
      </c>
      <c r="ISH1" s="143" t="s">
        <v>2040</v>
      </c>
      <c r="ISI1" s="143" t="s">
        <v>2040</v>
      </c>
      <c r="ISJ1" s="143" t="s">
        <v>2040</v>
      </c>
      <c r="ISK1" s="143" t="s">
        <v>2040</v>
      </c>
      <c r="ISL1" s="143" t="s">
        <v>2040</v>
      </c>
      <c r="ISM1" s="143" t="s">
        <v>2040</v>
      </c>
      <c r="ISN1" s="143" t="s">
        <v>2040</v>
      </c>
      <c r="ISO1" s="143" t="s">
        <v>2040</v>
      </c>
      <c r="ISP1" s="143" t="s">
        <v>2040</v>
      </c>
      <c r="ISQ1" s="143" t="s">
        <v>2040</v>
      </c>
      <c r="ISR1" s="143" t="s">
        <v>2040</v>
      </c>
      <c r="ISS1" s="143" t="s">
        <v>2040</v>
      </c>
      <c r="IST1" s="143" t="s">
        <v>2040</v>
      </c>
      <c r="ISU1" s="143" t="s">
        <v>2040</v>
      </c>
      <c r="ISV1" s="143" t="s">
        <v>2040</v>
      </c>
      <c r="ISW1" s="143" t="s">
        <v>2040</v>
      </c>
      <c r="ISX1" s="143" t="s">
        <v>2040</v>
      </c>
      <c r="ISY1" s="143" t="s">
        <v>2040</v>
      </c>
      <c r="ISZ1" s="143" t="s">
        <v>2040</v>
      </c>
      <c r="ITA1" s="143" t="s">
        <v>2040</v>
      </c>
      <c r="ITB1" s="143" t="s">
        <v>2040</v>
      </c>
      <c r="ITC1" s="143" t="s">
        <v>2040</v>
      </c>
      <c r="ITD1" s="143" t="s">
        <v>2040</v>
      </c>
      <c r="ITE1" s="143" t="s">
        <v>2040</v>
      </c>
      <c r="ITF1" s="143" t="s">
        <v>2040</v>
      </c>
      <c r="ITG1" s="143" t="s">
        <v>2040</v>
      </c>
      <c r="ITH1" s="143" t="s">
        <v>2040</v>
      </c>
      <c r="ITI1" s="143" t="s">
        <v>2040</v>
      </c>
      <c r="ITJ1" s="143" t="s">
        <v>2040</v>
      </c>
      <c r="ITK1" s="143" t="s">
        <v>2040</v>
      </c>
      <c r="ITL1" s="143" t="s">
        <v>2040</v>
      </c>
      <c r="ITM1" s="143" t="s">
        <v>2040</v>
      </c>
      <c r="ITN1" s="143" t="s">
        <v>2040</v>
      </c>
      <c r="ITO1" s="143" t="s">
        <v>2040</v>
      </c>
      <c r="ITP1" s="143" t="s">
        <v>2040</v>
      </c>
      <c r="ITQ1" s="143" t="s">
        <v>2040</v>
      </c>
      <c r="ITR1" s="143" t="s">
        <v>2040</v>
      </c>
      <c r="ITS1" s="143" t="s">
        <v>2040</v>
      </c>
      <c r="ITT1" s="143" t="s">
        <v>2040</v>
      </c>
      <c r="ITU1" s="143" t="s">
        <v>2040</v>
      </c>
      <c r="ITV1" s="143" t="s">
        <v>2040</v>
      </c>
      <c r="ITW1" s="143" t="s">
        <v>2040</v>
      </c>
      <c r="ITX1" s="143" t="s">
        <v>2040</v>
      </c>
      <c r="ITY1" s="143" t="s">
        <v>2040</v>
      </c>
      <c r="ITZ1" s="143" t="s">
        <v>2040</v>
      </c>
      <c r="IUA1" s="143" t="s">
        <v>2040</v>
      </c>
      <c r="IUB1" s="143" t="s">
        <v>2040</v>
      </c>
      <c r="IUC1" s="143" t="s">
        <v>2040</v>
      </c>
      <c r="IUD1" s="143" t="s">
        <v>2040</v>
      </c>
      <c r="IUE1" s="143" t="s">
        <v>2040</v>
      </c>
      <c r="IUF1" s="143" t="s">
        <v>2040</v>
      </c>
      <c r="IUG1" s="143" t="s">
        <v>2040</v>
      </c>
      <c r="IUH1" s="143" t="s">
        <v>2040</v>
      </c>
      <c r="IUI1" s="143" t="s">
        <v>2040</v>
      </c>
      <c r="IUJ1" s="143" t="s">
        <v>2040</v>
      </c>
      <c r="IUK1" s="143" t="s">
        <v>2040</v>
      </c>
      <c r="IUL1" s="143" t="s">
        <v>2040</v>
      </c>
      <c r="IUM1" s="143" t="s">
        <v>2040</v>
      </c>
      <c r="IUN1" s="143" t="s">
        <v>2040</v>
      </c>
      <c r="IUO1" s="143" t="s">
        <v>2040</v>
      </c>
      <c r="IUP1" s="143" t="s">
        <v>2040</v>
      </c>
      <c r="IUQ1" s="143" t="s">
        <v>2040</v>
      </c>
      <c r="IUR1" s="143" t="s">
        <v>2040</v>
      </c>
      <c r="IUS1" s="143" t="s">
        <v>2040</v>
      </c>
      <c r="IUT1" s="143" t="s">
        <v>2040</v>
      </c>
      <c r="IUU1" s="143" t="s">
        <v>2040</v>
      </c>
      <c r="IUV1" s="143" t="s">
        <v>2040</v>
      </c>
      <c r="IUW1" s="143" t="s">
        <v>2040</v>
      </c>
      <c r="IUX1" s="143" t="s">
        <v>2040</v>
      </c>
      <c r="IUY1" s="143" t="s">
        <v>2040</v>
      </c>
      <c r="IUZ1" s="143" t="s">
        <v>2040</v>
      </c>
      <c r="IVA1" s="143" t="s">
        <v>2040</v>
      </c>
      <c r="IVB1" s="143" t="s">
        <v>2040</v>
      </c>
      <c r="IVC1" s="143" t="s">
        <v>2040</v>
      </c>
      <c r="IVD1" s="143" t="s">
        <v>2040</v>
      </c>
      <c r="IVE1" s="143" t="s">
        <v>2040</v>
      </c>
      <c r="IVF1" s="143" t="s">
        <v>2040</v>
      </c>
      <c r="IVG1" s="143" t="s">
        <v>2040</v>
      </c>
      <c r="IVH1" s="143" t="s">
        <v>2040</v>
      </c>
      <c r="IVI1" s="143" t="s">
        <v>2040</v>
      </c>
      <c r="IVJ1" s="143" t="s">
        <v>2040</v>
      </c>
      <c r="IVK1" s="143" t="s">
        <v>2040</v>
      </c>
      <c r="IVL1" s="143" t="s">
        <v>2040</v>
      </c>
      <c r="IVM1" s="143" t="s">
        <v>2040</v>
      </c>
      <c r="IVN1" s="143" t="s">
        <v>2040</v>
      </c>
      <c r="IVO1" s="143" t="s">
        <v>2040</v>
      </c>
      <c r="IVP1" s="143" t="s">
        <v>2040</v>
      </c>
      <c r="IVQ1" s="143" t="s">
        <v>2040</v>
      </c>
      <c r="IVR1" s="143" t="s">
        <v>2040</v>
      </c>
      <c r="IVS1" s="143" t="s">
        <v>2040</v>
      </c>
      <c r="IVT1" s="143" t="s">
        <v>2040</v>
      </c>
      <c r="IVU1" s="143" t="s">
        <v>2040</v>
      </c>
      <c r="IVV1" s="143" t="s">
        <v>2040</v>
      </c>
      <c r="IVW1" s="143" t="s">
        <v>2040</v>
      </c>
      <c r="IVX1" s="143" t="s">
        <v>2040</v>
      </c>
      <c r="IVY1" s="143" t="s">
        <v>2040</v>
      </c>
      <c r="IVZ1" s="143" t="s">
        <v>2040</v>
      </c>
      <c r="IWA1" s="143" t="s">
        <v>2040</v>
      </c>
      <c r="IWB1" s="143" t="s">
        <v>2040</v>
      </c>
      <c r="IWC1" s="143" t="s">
        <v>2040</v>
      </c>
      <c r="IWD1" s="143" t="s">
        <v>2040</v>
      </c>
      <c r="IWE1" s="143" t="s">
        <v>2040</v>
      </c>
      <c r="IWF1" s="143" t="s">
        <v>2040</v>
      </c>
      <c r="IWG1" s="143" t="s">
        <v>2040</v>
      </c>
      <c r="IWH1" s="143" t="s">
        <v>2040</v>
      </c>
      <c r="IWI1" s="143" t="s">
        <v>2040</v>
      </c>
      <c r="IWJ1" s="143" t="s">
        <v>2040</v>
      </c>
      <c r="IWK1" s="143" t="s">
        <v>2040</v>
      </c>
      <c r="IWL1" s="143" t="s">
        <v>2040</v>
      </c>
      <c r="IWM1" s="143" t="s">
        <v>2040</v>
      </c>
      <c r="IWN1" s="143" t="s">
        <v>2040</v>
      </c>
      <c r="IWO1" s="143" t="s">
        <v>2040</v>
      </c>
      <c r="IWP1" s="143" t="s">
        <v>2040</v>
      </c>
      <c r="IWQ1" s="143" t="s">
        <v>2040</v>
      </c>
      <c r="IWR1" s="143" t="s">
        <v>2040</v>
      </c>
      <c r="IWS1" s="143" t="s">
        <v>2040</v>
      </c>
      <c r="IWT1" s="143" t="s">
        <v>2040</v>
      </c>
      <c r="IWU1" s="143" t="s">
        <v>2040</v>
      </c>
      <c r="IWV1" s="143" t="s">
        <v>2040</v>
      </c>
      <c r="IWW1" s="143" t="s">
        <v>2040</v>
      </c>
      <c r="IWX1" s="143" t="s">
        <v>2040</v>
      </c>
      <c r="IWY1" s="143" t="s">
        <v>2040</v>
      </c>
      <c r="IWZ1" s="143" t="s">
        <v>2040</v>
      </c>
      <c r="IXA1" s="143" t="s">
        <v>2040</v>
      </c>
      <c r="IXB1" s="143" t="s">
        <v>2040</v>
      </c>
      <c r="IXC1" s="143" t="s">
        <v>2040</v>
      </c>
      <c r="IXD1" s="143" t="s">
        <v>2040</v>
      </c>
      <c r="IXE1" s="143" t="s">
        <v>2040</v>
      </c>
      <c r="IXF1" s="143" t="s">
        <v>2040</v>
      </c>
      <c r="IXG1" s="143" t="s">
        <v>2040</v>
      </c>
      <c r="IXH1" s="143" t="s">
        <v>2040</v>
      </c>
      <c r="IXI1" s="143" t="s">
        <v>2040</v>
      </c>
      <c r="IXJ1" s="143" t="s">
        <v>2040</v>
      </c>
      <c r="IXK1" s="143" t="s">
        <v>2040</v>
      </c>
      <c r="IXL1" s="143" t="s">
        <v>2040</v>
      </c>
      <c r="IXM1" s="143" t="s">
        <v>2040</v>
      </c>
      <c r="IXN1" s="143" t="s">
        <v>2040</v>
      </c>
      <c r="IXO1" s="143" t="s">
        <v>2040</v>
      </c>
      <c r="IXP1" s="143" t="s">
        <v>2040</v>
      </c>
      <c r="IXQ1" s="143" t="s">
        <v>2040</v>
      </c>
      <c r="IXR1" s="143" t="s">
        <v>2040</v>
      </c>
      <c r="IXS1" s="143" t="s">
        <v>2040</v>
      </c>
      <c r="IXT1" s="143" t="s">
        <v>2040</v>
      </c>
      <c r="IXU1" s="143" t="s">
        <v>2040</v>
      </c>
      <c r="IXV1" s="143" t="s">
        <v>2040</v>
      </c>
      <c r="IXW1" s="143" t="s">
        <v>2040</v>
      </c>
      <c r="IXX1" s="143" t="s">
        <v>2040</v>
      </c>
      <c r="IXY1" s="143" t="s">
        <v>2040</v>
      </c>
      <c r="IXZ1" s="143" t="s">
        <v>2040</v>
      </c>
      <c r="IYA1" s="143" t="s">
        <v>2040</v>
      </c>
      <c r="IYB1" s="143" t="s">
        <v>2040</v>
      </c>
      <c r="IYC1" s="143" t="s">
        <v>2040</v>
      </c>
      <c r="IYD1" s="143" t="s">
        <v>2040</v>
      </c>
      <c r="IYE1" s="143" t="s">
        <v>2040</v>
      </c>
      <c r="IYF1" s="143" t="s">
        <v>2040</v>
      </c>
      <c r="IYG1" s="143" t="s">
        <v>2040</v>
      </c>
      <c r="IYH1" s="143" t="s">
        <v>2040</v>
      </c>
      <c r="IYI1" s="143" t="s">
        <v>2040</v>
      </c>
      <c r="IYJ1" s="143" t="s">
        <v>2040</v>
      </c>
      <c r="IYK1" s="143" t="s">
        <v>2040</v>
      </c>
      <c r="IYL1" s="143" t="s">
        <v>2040</v>
      </c>
      <c r="IYM1" s="143" t="s">
        <v>2040</v>
      </c>
      <c r="IYN1" s="143" t="s">
        <v>2040</v>
      </c>
      <c r="IYO1" s="143" t="s">
        <v>2040</v>
      </c>
      <c r="IYP1" s="143" t="s">
        <v>2040</v>
      </c>
      <c r="IYQ1" s="143" t="s">
        <v>2040</v>
      </c>
      <c r="IYR1" s="143" t="s">
        <v>2040</v>
      </c>
      <c r="IYS1" s="143" t="s">
        <v>2040</v>
      </c>
      <c r="IYT1" s="143" t="s">
        <v>2040</v>
      </c>
      <c r="IYU1" s="143" t="s">
        <v>2040</v>
      </c>
      <c r="IYV1" s="143" t="s">
        <v>2040</v>
      </c>
      <c r="IYW1" s="143" t="s">
        <v>2040</v>
      </c>
      <c r="IYX1" s="143" t="s">
        <v>2040</v>
      </c>
      <c r="IYY1" s="143" t="s">
        <v>2040</v>
      </c>
      <c r="IYZ1" s="143" t="s">
        <v>2040</v>
      </c>
      <c r="IZA1" s="143" t="s">
        <v>2040</v>
      </c>
      <c r="IZB1" s="143" t="s">
        <v>2040</v>
      </c>
      <c r="IZC1" s="143" t="s">
        <v>2040</v>
      </c>
      <c r="IZD1" s="143" t="s">
        <v>2040</v>
      </c>
      <c r="IZE1" s="143" t="s">
        <v>2040</v>
      </c>
      <c r="IZF1" s="143" t="s">
        <v>2040</v>
      </c>
      <c r="IZG1" s="143" t="s">
        <v>2040</v>
      </c>
      <c r="IZH1" s="143" t="s">
        <v>2040</v>
      </c>
      <c r="IZI1" s="143" t="s">
        <v>2040</v>
      </c>
      <c r="IZJ1" s="143" t="s">
        <v>2040</v>
      </c>
      <c r="IZK1" s="143" t="s">
        <v>2040</v>
      </c>
      <c r="IZL1" s="143" t="s">
        <v>2040</v>
      </c>
      <c r="IZM1" s="143" t="s">
        <v>2040</v>
      </c>
      <c r="IZN1" s="143" t="s">
        <v>2040</v>
      </c>
      <c r="IZO1" s="143" t="s">
        <v>2040</v>
      </c>
      <c r="IZP1" s="143" t="s">
        <v>2040</v>
      </c>
      <c r="IZQ1" s="143" t="s">
        <v>2040</v>
      </c>
      <c r="IZR1" s="143" t="s">
        <v>2040</v>
      </c>
      <c r="IZS1" s="143" t="s">
        <v>2040</v>
      </c>
      <c r="IZT1" s="143" t="s">
        <v>2040</v>
      </c>
      <c r="IZU1" s="143" t="s">
        <v>2040</v>
      </c>
      <c r="IZV1" s="143" t="s">
        <v>2040</v>
      </c>
      <c r="IZW1" s="143" t="s">
        <v>2040</v>
      </c>
      <c r="IZX1" s="143" t="s">
        <v>2040</v>
      </c>
      <c r="IZY1" s="143" t="s">
        <v>2040</v>
      </c>
      <c r="IZZ1" s="143" t="s">
        <v>2040</v>
      </c>
      <c r="JAA1" s="143" t="s">
        <v>2040</v>
      </c>
      <c r="JAB1" s="143" t="s">
        <v>2040</v>
      </c>
      <c r="JAC1" s="143" t="s">
        <v>2040</v>
      </c>
      <c r="JAD1" s="143" t="s">
        <v>2040</v>
      </c>
      <c r="JAE1" s="143" t="s">
        <v>2040</v>
      </c>
      <c r="JAF1" s="143" t="s">
        <v>2040</v>
      </c>
      <c r="JAG1" s="143" t="s">
        <v>2040</v>
      </c>
      <c r="JAH1" s="143" t="s">
        <v>2040</v>
      </c>
      <c r="JAI1" s="143" t="s">
        <v>2040</v>
      </c>
      <c r="JAJ1" s="143" t="s">
        <v>2040</v>
      </c>
      <c r="JAK1" s="143" t="s">
        <v>2040</v>
      </c>
      <c r="JAL1" s="143" t="s">
        <v>2040</v>
      </c>
      <c r="JAM1" s="143" t="s">
        <v>2040</v>
      </c>
      <c r="JAN1" s="143" t="s">
        <v>2040</v>
      </c>
      <c r="JAO1" s="143" t="s">
        <v>2040</v>
      </c>
      <c r="JAP1" s="143" t="s">
        <v>2040</v>
      </c>
      <c r="JAQ1" s="143" t="s">
        <v>2040</v>
      </c>
      <c r="JAR1" s="143" t="s">
        <v>2040</v>
      </c>
      <c r="JAS1" s="143" t="s">
        <v>2040</v>
      </c>
      <c r="JAT1" s="143" t="s">
        <v>2040</v>
      </c>
      <c r="JAU1" s="143" t="s">
        <v>2040</v>
      </c>
      <c r="JAV1" s="143" t="s">
        <v>2040</v>
      </c>
      <c r="JAW1" s="143" t="s">
        <v>2040</v>
      </c>
      <c r="JAX1" s="143" t="s">
        <v>2040</v>
      </c>
      <c r="JAY1" s="143" t="s">
        <v>2040</v>
      </c>
      <c r="JAZ1" s="143" t="s">
        <v>2040</v>
      </c>
      <c r="JBA1" s="143" t="s">
        <v>2040</v>
      </c>
      <c r="JBB1" s="143" t="s">
        <v>2040</v>
      </c>
      <c r="JBC1" s="143" t="s">
        <v>2040</v>
      </c>
      <c r="JBD1" s="143" t="s">
        <v>2040</v>
      </c>
      <c r="JBE1" s="143" t="s">
        <v>2040</v>
      </c>
      <c r="JBF1" s="143" t="s">
        <v>2040</v>
      </c>
      <c r="JBG1" s="143" t="s">
        <v>2040</v>
      </c>
      <c r="JBH1" s="143" t="s">
        <v>2040</v>
      </c>
      <c r="JBI1" s="143" t="s">
        <v>2040</v>
      </c>
      <c r="JBJ1" s="143" t="s">
        <v>2040</v>
      </c>
      <c r="JBK1" s="143" t="s">
        <v>2040</v>
      </c>
      <c r="JBL1" s="143" t="s">
        <v>2040</v>
      </c>
      <c r="JBM1" s="143" t="s">
        <v>2040</v>
      </c>
      <c r="JBN1" s="143" t="s">
        <v>2040</v>
      </c>
      <c r="JBO1" s="143" t="s">
        <v>2040</v>
      </c>
      <c r="JBP1" s="143" t="s">
        <v>2040</v>
      </c>
      <c r="JBQ1" s="143" t="s">
        <v>2040</v>
      </c>
      <c r="JBR1" s="143" t="s">
        <v>2040</v>
      </c>
      <c r="JBS1" s="143" t="s">
        <v>2040</v>
      </c>
      <c r="JBT1" s="143" t="s">
        <v>2040</v>
      </c>
      <c r="JBU1" s="143" t="s">
        <v>2040</v>
      </c>
      <c r="JBV1" s="143" t="s">
        <v>2040</v>
      </c>
      <c r="JBW1" s="143" t="s">
        <v>2040</v>
      </c>
      <c r="JBX1" s="143" t="s">
        <v>2040</v>
      </c>
      <c r="JBY1" s="143" t="s">
        <v>2040</v>
      </c>
      <c r="JBZ1" s="143" t="s">
        <v>2040</v>
      </c>
      <c r="JCA1" s="143" t="s">
        <v>2040</v>
      </c>
      <c r="JCB1" s="143" t="s">
        <v>2040</v>
      </c>
      <c r="JCC1" s="143" t="s">
        <v>2040</v>
      </c>
      <c r="JCD1" s="143" t="s">
        <v>2040</v>
      </c>
      <c r="JCE1" s="143" t="s">
        <v>2040</v>
      </c>
      <c r="JCF1" s="143" t="s">
        <v>2040</v>
      </c>
      <c r="JCG1" s="143" t="s">
        <v>2040</v>
      </c>
      <c r="JCH1" s="143" t="s">
        <v>2040</v>
      </c>
      <c r="JCI1" s="143" t="s">
        <v>2040</v>
      </c>
      <c r="JCJ1" s="143" t="s">
        <v>2040</v>
      </c>
      <c r="JCK1" s="143" t="s">
        <v>2040</v>
      </c>
      <c r="JCL1" s="143" t="s">
        <v>2040</v>
      </c>
      <c r="JCM1" s="143" t="s">
        <v>2040</v>
      </c>
      <c r="JCN1" s="143" t="s">
        <v>2040</v>
      </c>
      <c r="JCO1" s="143" t="s">
        <v>2040</v>
      </c>
      <c r="JCP1" s="143" t="s">
        <v>2040</v>
      </c>
      <c r="JCQ1" s="143" t="s">
        <v>2040</v>
      </c>
      <c r="JCR1" s="143" t="s">
        <v>2040</v>
      </c>
      <c r="JCS1" s="143" t="s">
        <v>2040</v>
      </c>
      <c r="JCT1" s="143" t="s">
        <v>2040</v>
      </c>
      <c r="JCU1" s="143" t="s">
        <v>2040</v>
      </c>
      <c r="JCV1" s="143" t="s">
        <v>2040</v>
      </c>
      <c r="JCW1" s="143" t="s">
        <v>2040</v>
      </c>
      <c r="JCX1" s="143" t="s">
        <v>2040</v>
      </c>
      <c r="JCY1" s="143" t="s">
        <v>2040</v>
      </c>
      <c r="JCZ1" s="143" t="s">
        <v>2040</v>
      </c>
      <c r="JDA1" s="143" t="s">
        <v>2040</v>
      </c>
      <c r="JDB1" s="143" t="s">
        <v>2040</v>
      </c>
      <c r="JDC1" s="143" t="s">
        <v>2040</v>
      </c>
      <c r="JDD1" s="143" t="s">
        <v>2040</v>
      </c>
      <c r="JDE1" s="143" t="s">
        <v>2040</v>
      </c>
      <c r="JDF1" s="143" t="s">
        <v>2040</v>
      </c>
      <c r="JDG1" s="143" t="s">
        <v>2040</v>
      </c>
      <c r="JDH1" s="143" t="s">
        <v>2040</v>
      </c>
      <c r="JDI1" s="143" t="s">
        <v>2040</v>
      </c>
      <c r="JDJ1" s="143" t="s">
        <v>2040</v>
      </c>
      <c r="JDK1" s="143" t="s">
        <v>2040</v>
      </c>
      <c r="JDL1" s="143" t="s">
        <v>2040</v>
      </c>
      <c r="JDM1" s="143" t="s">
        <v>2040</v>
      </c>
      <c r="JDN1" s="143" t="s">
        <v>2040</v>
      </c>
      <c r="JDO1" s="143" t="s">
        <v>2040</v>
      </c>
      <c r="JDP1" s="143" t="s">
        <v>2040</v>
      </c>
      <c r="JDQ1" s="143" t="s">
        <v>2040</v>
      </c>
      <c r="JDR1" s="143" t="s">
        <v>2040</v>
      </c>
      <c r="JDS1" s="143" t="s">
        <v>2040</v>
      </c>
      <c r="JDT1" s="143" t="s">
        <v>2040</v>
      </c>
      <c r="JDU1" s="143" t="s">
        <v>2040</v>
      </c>
      <c r="JDV1" s="143" t="s">
        <v>2040</v>
      </c>
      <c r="JDW1" s="143" t="s">
        <v>2040</v>
      </c>
      <c r="JDX1" s="143" t="s">
        <v>2040</v>
      </c>
      <c r="JDY1" s="143" t="s">
        <v>2040</v>
      </c>
      <c r="JDZ1" s="143" t="s">
        <v>2040</v>
      </c>
      <c r="JEA1" s="143" t="s">
        <v>2040</v>
      </c>
      <c r="JEB1" s="143" t="s">
        <v>2040</v>
      </c>
      <c r="JEC1" s="143" t="s">
        <v>2040</v>
      </c>
      <c r="JED1" s="143" t="s">
        <v>2040</v>
      </c>
      <c r="JEE1" s="143" t="s">
        <v>2040</v>
      </c>
      <c r="JEF1" s="143" t="s">
        <v>2040</v>
      </c>
      <c r="JEG1" s="143" t="s">
        <v>2040</v>
      </c>
      <c r="JEH1" s="143" t="s">
        <v>2040</v>
      </c>
      <c r="JEI1" s="143" t="s">
        <v>2040</v>
      </c>
      <c r="JEJ1" s="143" t="s">
        <v>2040</v>
      </c>
      <c r="JEK1" s="143" t="s">
        <v>2040</v>
      </c>
      <c r="JEL1" s="143" t="s">
        <v>2040</v>
      </c>
      <c r="JEM1" s="143" t="s">
        <v>2040</v>
      </c>
      <c r="JEN1" s="143" t="s">
        <v>2040</v>
      </c>
      <c r="JEO1" s="143" t="s">
        <v>2040</v>
      </c>
      <c r="JEP1" s="143" t="s">
        <v>2040</v>
      </c>
      <c r="JEQ1" s="143" t="s">
        <v>2040</v>
      </c>
      <c r="JER1" s="143" t="s">
        <v>2040</v>
      </c>
      <c r="JES1" s="143" t="s">
        <v>2040</v>
      </c>
      <c r="JET1" s="143" t="s">
        <v>2040</v>
      </c>
      <c r="JEU1" s="143" t="s">
        <v>2040</v>
      </c>
      <c r="JEV1" s="143" t="s">
        <v>2040</v>
      </c>
      <c r="JEW1" s="143" t="s">
        <v>2040</v>
      </c>
      <c r="JEX1" s="143" t="s">
        <v>2040</v>
      </c>
      <c r="JEY1" s="143" t="s">
        <v>2040</v>
      </c>
      <c r="JEZ1" s="143" t="s">
        <v>2040</v>
      </c>
      <c r="JFA1" s="143" t="s">
        <v>2040</v>
      </c>
      <c r="JFB1" s="143" t="s">
        <v>2040</v>
      </c>
      <c r="JFC1" s="143" t="s">
        <v>2040</v>
      </c>
      <c r="JFD1" s="143" t="s">
        <v>2040</v>
      </c>
      <c r="JFE1" s="143" t="s">
        <v>2040</v>
      </c>
      <c r="JFF1" s="143" t="s">
        <v>2040</v>
      </c>
      <c r="JFG1" s="143" t="s">
        <v>2040</v>
      </c>
      <c r="JFH1" s="143" t="s">
        <v>2040</v>
      </c>
      <c r="JFI1" s="143" t="s">
        <v>2040</v>
      </c>
      <c r="JFJ1" s="143" t="s">
        <v>2040</v>
      </c>
      <c r="JFK1" s="143" t="s">
        <v>2040</v>
      </c>
      <c r="JFL1" s="143" t="s">
        <v>2040</v>
      </c>
      <c r="JFM1" s="143" t="s">
        <v>2040</v>
      </c>
      <c r="JFN1" s="143" t="s">
        <v>2040</v>
      </c>
      <c r="JFO1" s="143" t="s">
        <v>2040</v>
      </c>
      <c r="JFP1" s="143" t="s">
        <v>2040</v>
      </c>
      <c r="JFQ1" s="143" t="s">
        <v>2040</v>
      </c>
      <c r="JFR1" s="143" t="s">
        <v>2040</v>
      </c>
      <c r="JFS1" s="143" t="s">
        <v>2040</v>
      </c>
      <c r="JFT1" s="143" t="s">
        <v>2040</v>
      </c>
      <c r="JFU1" s="143" t="s">
        <v>2040</v>
      </c>
      <c r="JFV1" s="143" t="s">
        <v>2040</v>
      </c>
      <c r="JFW1" s="143" t="s">
        <v>2040</v>
      </c>
      <c r="JFX1" s="143" t="s">
        <v>2040</v>
      </c>
      <c r="JFY1" s="143" t="s">
        <v>2040</v>
      </c>
      <c r="JFZ1" s="143" t="s">
        <v>2040</v>
      </c>
      <c r="JGA1" s="143" t="s">
        <v>2040</v>
      </c>
      <c r="JGB1" s="143" t="s">
        <v>2040</v>
      </c>
      <c r="JGC1" s="143" t="s">
        <v>2040</v>
      </c>
      <c r="JGD1" s="143" t="s">
        <v>2040</v>
      </c>
      <c r="JGE1" s="143" t="s">
        <v>2040</v>
      </c>
      <c r="JGF1" s="143" t="s">
        <v>2040</v>
      </c>
      <c r="JGG1" s="143" t="s">
        <v>2040</v>
      </c>
      <c r="JGH1" s="143" t="s">
        <v>2040</v>
      </c>
      <c r="JGI1" s="143" t="s">
        <v>2040</v>
      </c>
      <c r="JGJ1" s="143" t="s">
        <v>2040</v>
      </c>
      <c r="JGK1" s="143" t="s">
        <v>2040</v>
      </c>
      <c r="JGL1" s="143" t="s">
        <v>2040</v>
      </c>
      <c r="JGM1" s="143" t="s">
        <v>2040</v>
      </c>
      <c r="JGN1" s="143" t="s">
        <v>2040</v>
      </c>
      <c r="JGO1" s="143" t="s">
        <v>2040</v>
      </c>
      <c r="JGP1" s="143" t="s">
        <v>2040</v>
      </c>
      <c r="JGQ1" s="143" t="s">
        <v>2040</v>
      </c>
      <c r="JGR1" s="143" t="s">
        <v>2040</v>
      </c>
      <c r="JGS1" s="143" t="s">
        <v>2040</v>
      </c>
      <c r="JGT1" s="143" t="s">
        <v>2040</v>
      </c>
      <c r="JGU1" s="143" t="s">
        <v>2040</v>
      </c>
      <c r="JGV1" s="143" t="s">
        <v>2040</v>
      </c>
      <c r="JGW1" s="143" t="s">
        <v>2040</v>
      </c>
      <c r="JGX1" s="143" t="s">
        <v>2040</v>
      </c>
      <c r="JGY1" s="143" t="s">
        <v>2040</v>
      </c>
      <c r="JGZ1" s="143" t="s">
        <v>2040</v>
      </c>
      <c r="JHA1" s="143" t="s">
        <v>2040</v>
      </c>
      <c r="JHB1" s="143" t="s">
        <v>2040</v>
      </c>
      <c r="JHC1" s="143" t="s">
        <v>2040</v>
      </c>
      <c r="JHD1" s="143" t="s">
        <v>2040</v>
      </c>
      <c r="JHE1" s="143" t="s">
        <v>2040</v>
      </c>
      <c r="JHF1" s="143" t="s">
        <v>2040</v>
      </c>
      <c r="JHG1" s="143" t="s">
        <v>2040</v>
      </c>
      <c r="JHH1" s="143" t="s">
        <v>2040</v>
      </c>
      <c r="JHI1" s="143" t="s">
        <v>2040</v>
      </c>
      <c r="JHJ1" s="143" t="s">
        <v>2040</v>
      </c>
      <c r="JHK1" s="143" t="s">
        <v>2040</v>
      </c>
      <c r="JHL1" s="143" t="s">
        <v>2040</v>
      </c>
      <c r="JHM1" s="143" t="s">
        <v>2040</v>
      </c>
      <c r="JHN1" s="143" t="s">
        <v>2040</v>
      </c>
      <c r="JHO1" s="143" t="s">
        <v>2040</v>
      </c>
      <c r="JHP1" s="143" t="s">
        <v>2040</v>
      </c>
      <c r="JHQ1" s="143" t="s">
        <v>2040</v>
      </c>
      <c r="JHR1" s="143" t="s">
        <v>2040</v>
      </c>
      <c r="JHS1" s="143" t="s">
        <v>2040</v>
      </c>
      <c r="JHT1" s="143" t="s">
        <v>2040</v>
      </c>
      <c r="JHU1" s="143" t="s">
        <v>2040</v>
      </c>
      <c r="JHV1" s="143" t="s">
        <v>2040</v>
      </c>
      <c r="JHW1" s="143" t="s">
        <v>2040</v>
      </c>
      <c r="JHX1" s="143" t="s">
        <v>2040</v>
      </c>
      <c r="JHY1" s="143" t="s">
        <v>2040</v>
      </c>
      <c r="JHZ1" s="143" t="s">
        <v>2040</v>
      </c>
      <c r="JIA1" s="143" t="s">
        <v>2040</v>
      </c>
      <c r="JIB1" s="143" t="s">
        <v>2040</v>
      </c>
      <c r="JIC1" s="143" t="s">
        <v>2040</v>
      </c>
      <c r="JID1" s="143" t="s">
        <v>2040</v>
      </c>
      <c r="JIE1" s="143" t="s">
        <v>2040</v>
      </c>
      <c r="JIF1" s="143" t="s">
        <v>2040</v>
      </c>
      <c r="JIG1" s="143" t="s">
        <v>2040</v>
      </c>
      <c r="JIH1" s="143" t="s">
        <v>2040</v>
      </c>
      <c r="JII1" s="143" t="s">
        <v>2040</v>
      </c>
      <c r="JIJ1" s="143" t="s">
        <v>2040</v>
      </c>
      <c r="JIK1" s="143" t="s">
        <v>2040</v>
      </c>
      <c r="JIL1" s="143" t="s">
        <v>2040</v>
      </c>
      <c r="JIM1" s="143" t="s">
        <v>2040</v>
      </c>
      <c r="JIN1" s="143" t="s">
        <v>2040</v>
      </c>
      <c r="JIO1" s="143" t="s">
        <v>2040</v>
      </c>
      <c r="JIP1" s="143" t="s">
        <v>2040</v>
      </c>
      <c r="JIQ1" s="143" t="s">
        <v>2040</v>
      </c>
      <c r="JIR1" s="143" t="s">
        <v>2040</v>
      </c>
      <c r="JIS1" s="143" t="s">
        <v>2040</v>
      </c>
      <c r="JIT1" s="143" t="s">
        <v>2040</v>
      </c>
      <c r="JIU1" s="143" t="s">
        <v>2040</v>
      </c>
      <c r="JIV1" s="143" t="s">
        <v>2040</v>
      </c>
      <c r="JIW1" s="143" t="s">
        <v>2040</v>
      </c>
      <c r="JIX1" s="143" t="s">
        <v>2040</v>
      </c>
      <c r="JIY1" s="143" t="s">
        <v>2040</v>
      </c>
      <c r="JIZ1" s="143" t="s">
        <v>2040</v>
      </c>
      <c r="JJA1" s="143" t="s">
        <v>2040</v>
      </c>
      <c r="JJB1" s="143" t="s">
        <v>2040</v>
      </c>
      <c r="JJC1" s="143" t="s">
        <v>2040</v>
      </c>
      <c r="JJD1" s="143" t="s">
        <v>2040</v>
      </c>
      <c r="JJE1" s="143" t="s">
        <v>2040</v>
      </c>
      <c r="JJF1" s="143" t="s">
        <v>2040</v>
      </c>
      <c r="JJG1" s="143" t="s">
        <v>2040</v>
      </c>
      <c r="JJH1" s="143" t="s">
        <v>2040</v>
      </c>
      <c r="JJI1" s="143" t="s">
        <v>2040</v>
      </c>
      <c r="JJJ1" s="143" t="s">
        <v>2040</v>
      </c>
      <c r="JJK1" s="143" t="s">
        <v>2040</v>
      </c>
      <c r="JJL1" s="143" t="s">
        <v>2040</v>
      </c>
      <c r="JJM1" s="143" t="s">
        <v>2040</v>
      </c>
      <c r="JJN1" s="143" t="s">
        <v>2040</v>
      </c>
      <c r="JJO1" s="143" t="s">
        <v>2040</v>
      </c>
      <c r="JJP1" s="143" t="s">
        <v>2040</v>
      </c>
      <c r="JJQ1" s="143" t="s">
        <v>2040</v>
      </c>
      <c r="JJR1" s="143" t="s">
        <v>2040</v>
      </c>
      <c r="JJS1" s="143" t="s">
        <v>2040</v>
      </c>
      <c r="JJT1" s="143" t="s">
        <v>2040</v>
      </c>
      <c r="JJU1" s="143" t="s">
        <v>2040</v>
      </c>
      <c r="JJV1" s="143" t="s">
        <v>2040</v>
      </c>
      <c r="JJW1" s="143" t="s">
        <v>2040</v>
      </c>
      <c r="JJX1" s="143" t="s">
        <v>2040</v>
      </c>
      <c r="JJY1" s="143" t="s">
        <v>2040</v>
      </c>
      <c r="JJZ1" s="143" t="s">
        <v>2040</v>
      </c>
      <c r="JKA1" s="143" t="s">
        <v>2040</v>
      </c>
      <c r="JKB1" s="143" t="s">
        <v>2040</v>
      </c>
      <c r="JKC1" s="143" t="s">
        <v>2040</v>
      </c>
      <c r="JKD1" s="143" t="s">
        <v>2040</v>
      </c>
      <c r="JKE1" s="143" t="s">
        <v>2040</v>
      </c>
      <c r="JKF1" s="143" t="s">
        <v>2040</v>
      </c>
      <c r="JKG1" s="143" t="s">
        <v>2040</v>
      </c>
      <c r="JKH1" s="143" t="s">
        <v>2040</v>
      </c>
      <c r="JKI1" s="143" t="s">
        <v>2040</v>
      </c>
      <c r="JKJ1" s="143" t="s">
        <v>2040</v>
      </c>
      <c r="JKK1" s="143" t="s">
        <v>2040</v>
      </c>
      <c r="JKL1" s="143" t="s">
        <v>2040</v>
      </c>
      <c r="JKM1" s="143" t="s">
        <v>2040</v>
      </c>
      <c r="JKN1" s="143" t="s">
        <v>2040</v>
      </c>
      <c r="JKO1" s="143" t="s">
        <v>2040</v>
      </c>
      <c r="JKP1" s="143" t="s">
        <v>2040</v>
      </c>
      <c r="JKQ1" s="143" t="s">
        <v>2040</v>
      </c>
      <c r="JKR1" s="143" t="s">
        <v>2040</v>
      </c>
      <c r="JKS1" s="143" t="s">
        <v>2040</v>
      </c>
      <c r="JKT1" s="143" t="s">
        <v>2040</v>
      </c>
      <c r="JKU1" s="143" t="s">
        <v>2040</v>
      </c>
      <c r="JKV1" s="143" t="s">
        <v>2040</v>
      </c>
      <c r="JKW1" s="143" t="s">
        <v>2040</v>
      </c>
      <c r="JKX1" s="143" t="s">
        <v>2040</v>
      </c>
      <c r="JKY1" s="143" t="s">
        <v>2040</v>
      </c>
      <c r="JKZ1" s="143" t="s">
        <v>2040</v>
      </c>
      <c r="JLA1" s="143" t="s">
        <v>2040</v>
      </c>
      <c r="JLB1" s="143" t="s">
        <v>2040</v>
      </c>
      <c r="JLC1" s="143" t="s">
        <v>2040</v>
      </c>
      <c r="JLD1" s="143" t="s">
        <v>2040</v>
      </c>
      <c r="JLE1" s="143" t="s">
        <v>2040</v>
      </c>
      <c r="JLF1" s="143" t="s">
        <v>2040</v>
      </c>
      <c r="JLG1" s="143" t="s">
        <v>2040</v>
      </c>
      <c r="JLH1" s="143" t="s">
        <v>2040</v>
      </c>
      <c r="JLI1" s="143" t="s">
        <v>2040</v>
      </c>
      <c r="JLJ1" s="143" t="s">
        <v>2040</v>
      </c>
      <c r="JLK1" s="143" t="s">
        <v>2040</v>
      </c>
      <c r="JLL1" s="143" t="s">
        <v>2040</v>
      </c>
      <c r="JLM1" s="143" t="s">
        <v>2040</v>
      </c>
      <c r="JLN1" s="143" t="s">
        <v>2040</v>
      </c>
      <c r="JLO1" s="143" t="s">
        <v>2040</v>
      </c>
      <c r="JLP1" s="143" t="s">
        <v>2040</v>
      </c>
      <c r="JLQ1" s="143" t="s">
        <v>2040</v>
      </c>
      <c r="JLR1" s="143" t="s">
        <v>2040</v>
      </c>
      <c r="JLS1" s="143" t="s">
        <v>2040</v>
      </c>
      <c r="JLT1" s="143" t="s">
        <v>2040</v>
      </c>
      <c r="JLU1" s="143" t="s">
        <v>2040</v>
      </c>
      <c r="JLV1" s="143" t="s">
        <v>2040</v>
      </c>
      <c r="JLW1" s="143" t="s">
        <v>2040</v>
      </c>
      <c r="JLX1" s="143" t="s">
        <v>2040</v>
      </c>
      <c r="JLY1" s="143" t="s">
        <v>2040</v>
      </c>
      <c r="JLZ1" s="143" t="s">
        <v>2040</v>
      </c>
      <c r="JMA1" s="143" t="s">
        <v>2040</v>
      </c>
      <c r="JMB1" s="143" t="s">
        <v>2040</v>
      </c>
      <c r="JMC1" s="143" t="s">
        <v>2040</v>
      </c>
      <c r="JMD1" s="143" t="s">
        <v>2040</v>
      </c>
      <c r="JME1" s="143" t="s">
        <v>2040</v>
      </c>
      <c r="JMF1" s="143" t="s">
        <v>2040</v>
      </c>
      <c r="JMG1" s="143" t="s">
        <v>2040</v>
      </c>
      <c r="JMH1" s="143" t="s">
        <v>2040</v>
      </c>
      <c r="JMI1" s="143" t="s">
        <v>2040</v>
      </c>
      <c r="JMJ1" s="143" t="s">
        <v>2040</v>
      </c>
      <c r="JMK1" s="143" t="s">
        <v>2040</v>
      </c>
      <c r="JML1" s="143" t="s">
        <v>2040</v>
      </c>
      <c r="JMM1" s="143" t="s">
        <v>2040</v>
      </c>
      <c r="JMN1" s="143" t="s">
        <v>2040</v>
      </c>
      <c r="JMO1" s="143" t="s">
        <v>2040</v>
      </c>
      <c r="JMP1" s="143" t="s">
        <v>2040</v>
      </c>
      <c r="JMQ1" s="143" t="s">
        <v>2040</v>
      </c>
      <c r="JMR1" s="143" t="s">
        <v>2040</v>
      </c>
      <c r="JMS1" s="143" t="s">
        <v>2040</v>
      </c>
      <c r="JMT1" s="143" t="s">
        <v>2040</v>
      </c>
      <c r="JMU1" s="143" t="s">
        <v>2040</v>
      </c>
      <c r="JMV1" s="143" t="s">
        <v>2040</v>
      </c>
      <c r="JMW1" s="143" t="s">
        <v>2040</v>
      </c>
      <c r="JMX1" s="143" t="s">
        <v>2040</v>
      </c>
      <c r="JMY1" s="143" t="s">
        <v>2040</v>
      </c>
      <c r="JMZ1" s="143" t="s">
        <v>2040</v>
      </c>
      <c r="JNA1" s="143" t="s">
        <v>2040</v>
      </c>
      <c r="JNB1" s="143" t="s">
        <v>2040</v>
      </c>
      <c r="JNC1" s="143" t="s">
        <v>2040</v>
      </c>
      <c r="JND1" s="143" t="s">
        <v>2040</v>
      </c>
      <c r="JNE1" s="143" t="s">
        <v>2040</v>
      </c>
      <c r="JNF1" s="143" t="s">
        <v>2040</v>
      </c>
      <c r="JNG1" s="143" t="s">
        <v>2040</v>
      </c>
      <c r="JNH1" s="143" t="s">
        <v>2040</v>
      </c>
      <c r="JNI1" s="143" t="s">
        <v>2040</v>
      </c>
      <c r="JNJ1" s="143" t="s">
        <v>2040</v>
      </c>
      <c r="JNK1" s="143" t="s">
        <v>2040</v>
      </c>
      <c r="JNL1" s="143" t="s">
        <v>2040</v>
      </c>
      <c r="JNM1" s="143" t="s">
        <v>2040</v>
      </c>
      <c r="JNN1" s="143" t="s">
        <v>2040</v>
      </c>
      <c r="JNO1" s="143" t="s">
        <v>2040</v>
      </c>
      <c r="JNP1" s="143" t="s">
        <v>2040</v>
      </c>
      <c r="JNQ1" s="143" t="s">
        <v>2040</v>
      </c>
      <c r="JNR1" s="143" t="s">
        <v>2040</v>
      </c>
      <c r="JNS1" s="143" t="s">
        <v>2040</v>
      </c>
      <c r="JNT1" s="143" t="s">
        <v>2040</v>
      </c>
      <c r="JNU1" s="143" t="s">
        <v>2040</v>
      </c>
      <c r="JNV1" s="143" t="s">
        <v>2040</v>
      </c>
      <c r="JNW1" s="143" t="s">
        <v>2040</v>
      </c>
      <c r="JNX1" s="143" t="s">
        <v>2040</v>
      </c>
      <c r="JNY1" s="143" t="s">
        <v>2040</v>
      </c>
      <c r="JNZ1" s="143" t="s">
        <v>2040</v>
      </c>
      <c r="JOA1" s="143" t="s">
        <v>2040</v>
      </c>
      <c r="JOB1" s="143" t="s">
        <v>2040</v>
      </c>
      <c r="JOC1" s="143" t="s">
        <v>2040</v>
      </c>
      <c r="JOD1" s="143" t="s">
        <v>2040</v>
      </c>
      <c r="JOE1" s="143" t="s">
        <v>2040</v>
      </c>
      <c r="JOF1" s="143" t="s">
        <v>2040</v>
      </c>
      <c r="JOG1" s="143" t="s">
        <v>2040</v>
      </c>
      <c r="JOH1" s="143" t="s">
        <v>2040</v>
      </c>
      <c r="JOI1" s="143" t="s">
        <v>2040</v>
      </c>
      <c r="JOJ1" s="143" t="s">
        <v>2040</v>
      </c>
      <c r="JOK1" s="143" t="s">
        <v>2040</v>
      </c>
      <c r="JOL1" s="143" t="s">
        <v>2040</v>
      </c>
      <c r="JOM1" s="143" t="s">
        <v>2040</v>
      </c>
      <c r="JON1" s="143" t="s">
        <v>2040</v>
      </c>
      <c r="JOO1" s="143" t="s">
        <v>2040</v>
      </c>
      <c r="JOP1" s="143" t="s">
        <v>2040</v>
      </c>
      <c r="JOQ1" s="143" t="s">
        <v>2040</v>
      </c>
      <c r="JOR1" s="143" t="s">
        <v>2040</v>
      </c>
      <c r="JOS1" s="143" t="s">
        <v>2040</v>
      </c>
      <c r="JOT1" s="143" t="s">
        <v>2040</v>
      </c>
      <c r="JOU1" s="143" t="s">
        <v>2040</v>
      </c>
      <c r="JOV1" s="143" t="s">
        <v>2040</v>
      </c>
      <c r="JOW1" s="143" t="s">
        <v>2040</v>
      </c>
      <c r="JOX1" s="143" t="s">
        <v>2040</v>
      </c>
      <c r="JOY1" s="143" t="s">
        <v>2040</v>
      </c>
      <c r="JOZ1" s="143" t="s">
        <v>2040</v>
      </c>
      <c r="JPA1" s="143" t="s">
        <v>2040</v>
      </c>
      <c r="JPB1" s="143" t="s">
        <v>2040</v>
      </c>
      <c r="JPC1" s="143" t="s">
        <v>2040</v>
      </c>
      <c r="JPD1" s="143" t="s">
        <v>2040</v>
      </c>
      <c r="JPE1" s="143" t="s">
        <v>2040</v>
      </c>
      <c r="JPF1" s="143" t="s">
        <v>2040</v>
      </c>
      <c r="JPG1" s="143" t="s">
        <v>2040</v>
      </c>
      <c r="JPH1" s="143" t="s">
        <v>2040</v>
      </c>
      <c r="JPI1" s="143" t="s">
        <v>2040</v>
      </c>
      <c r="JPJ1" s="143" t="s">
        <v>2040</v>
      </c>
      <c r="JPK1" s="143" t="s">
        <v>2040</v>
      </c>
      <c r="JPL1" s="143" t="s">
        <v>2040</v>
      </c>
      <c r="JPM1" s="143" t="s">
        <v>2040</v>
      </c>
      <c r="JPN1" s="143" t="s">
        <v>2040</v>
      </c>
      <c r="JPO1" s="143" t="s">
        <v>2040</v>
      </c>
      <c r="JPP1" s="143" t="s">
        <v>2040</v>
      </c>
      <c r="JPQ1" s="143" t="s">
        <v>2040</v>
      </c>
      <c r="JPR1" s="143" t="s">
        <v>2040</v>
      </c>
      <c r="JPS1" s="143" t="s">
        <v>2040</v>
      </c>
      <c r="JPT1" s="143" t="s">
        <v>2040</v>
      </c>
      <c r="JPU1" s="143" t="s">
        <v>2040</v>
      </c>
      <c r="JPV1" s="143" t="s">
        <v>2040</v>
      </c>
      <c r="JPW1" s="143" t="s">
        <v>2040</v>
      </c>
      <c r="JPX1" s="143" t="s">
        <v>2040</v>
      </c>
      <c r="JPY1" s="143" t="s">
        <v>2040</v>
      </c>
      <c r="JPZ1" s="143" t="s">
        <v>2040</v>
      </c>
      <c r="JQA1" s="143" t="s">
        <v>2040</v>
      </c>
      <c r="JQB1" s="143" t="s">
        <v>2040</v>
      </c>
      <c r="JQC1" s="143" t="s">
        <v>2040</v>
      </c>
      <c r="JQD1" s="143" t="s">
        <v>2040</v>
      </c>
      <c r="JQE1" s="143" t="s">
        <v>2040</v>
      </c>
      <c r="JQF1" s="143" t="s">
        <v>2040</v>
      </c>
      <c r="JQG1" s="143" t="s">
        <v>2040</v>
      </c>
      <c r="JQH1" s="143" t="s">
        <v>2040</v>
      </c>
      <c r="JQI1" s="143" t="s">
        <v>2040</v>
      </c>
      <c r="JQJ1" s="143" t="s">
        <v>2040</v>
      </c>
      <c r="JQK1" s="143" t="s">
        <v>2040</v>
      </c>
      <c r="JQL1" s="143" t="s">
        <v>2040</v>
      </c>
      <c r="JQM1" s="143" t="s">
        <v>2040</v>
      </c>
      <c r="JQN1" s="143" t="s">
        <v>2040</v>
      </c>
      <c r="JQO1" s="143" t="s">
        <v>2040</v>
      </c>
      <c r="JQP1" s="143" t="s">
        <v>2040</v>
      </c>
      <c r="JQQ1" s="143" t="s">
        <v>2040</v>
      </c>
      <c r="JQR1" s="143" t="s">
        <v>2040</v>
      </c>
      <c r="JQS1" s="143" t="s">
        <v>2040</v>
      </c>
      <c r="JQT1" s="143" t="s">
        <v>2040</v>
      </c>
      <c r="JQU1" s="143" t="s">
        <v>2040</v>
      </c>
      <c r="JQV1" s="143" t="s">
        <v>2040</v>
      </c>
      <c r="JQW1" s="143" t="s">
        <v>2040</v>
      </c>
      <c r="JQX1" s="143" t="s">
        <v>2040</v>
      </c>
      <c r="JQY1" s="143" t="s">
        <v>2040</v>
      </c>
      <c r="JQZ1" s="143" t="s">
        <v>2040</v>
      </c>
      <c r="JRA1" s="143" t="s">
        <v>2040</v>
      </c>
      <c r="JRB1" s="143" t="s">
        <v>2040</v>
      </c>
      <c r="JRC1" s="143" t="s">
        <v>2040</v>
      </c>
      <c r="JRD1" s="143" t="s">
        <v>2040</v>
      </c>
      <c r="JRE1" s="143" t="s">
        <v>2040</v>
      </c>
      <c r="JRF1" s="143" t="s">
        <v>2040</v>
      </c>
      <c r="JRG1" s="143" t="s">
        <v>2040</v>
      </c>
      <c r="JRH1" s="143" t="s">
        <v>2040</v>
      </c>
      <c r="JRI1" s="143" t="s">
        <v>2040</v>
      </c>
      <c r="JRJ1" s="143" t="s">
        <v>2040</v>
      </c>
      <c r="JRK1" s="143" t="s">
        <v>2040</v>
      </c>
      <c r="JRL1" s="143" t="s">
        <v>2040</v>
      </c>
      <c r="JRM1" s="143" t="s">
        <v>2040</v>
      </c>
      <c r="JRN1" s="143" t="s">
        <v>2040</v>
      </c>
      <c r="JRO1" s="143" t="s">
        <v>2040</v>
      </c>
      <c r="JRP1" s="143" t="s">
        <v>2040</v>
      </c>
      <c r="JRQ1" s="143" t="s">
        <v>2040</v>
      </c>
      <c r="JRR1" s="143" t="s">
        <v>2040</v>
      </c>
      <c r="JRS1" s="143" t="s">
        <v>2040</v>
      </c>
      <c r="JRT1" s="143" t="s">
        <v>2040</v>
      </c>
      <c r="JRU1" s="143" t="s">
        <v>2040</v>
      </c>
      <c r="JRV1" s="143" t="s">
        <v>2040</v>
      </c>
      <c r="JRW1" s="143" t="s">
        <v>2040</v>
      </c>
      <c r="JRX1" s="143" t="s">
        <v>2040</v>
      </c>
      <c r="JRY1" s="143" t="s">
        <v>2040</v>
      </c>
      <c r="JRZ1" s="143" t="s">
        <v>2040</v>
      </c>
      <c r="JSA1" s="143" t="s">
        <v>2040</v>
      </c>
      <c r="JSB1" s="143" t="s">
        <v>2040</v>
      </c>
      <c r="JSC1" s="143" t="s">
        <v>2040</v>
      </c>
      <c r="JSD1" s="143" t="s">
        <v>2040</v>
      </c>
      <c r="JSE1" s="143" t="s">
        <v>2040</v>
      </c>
      <c r="JSF1" s="143" t="s">
        <v>2040</v>
      </c>
      <c r="JSG1" s="143" t="s">
        <v>2040</v>
      </c>
      <c r="JSH1" s="143" t="s">
        <v>2040</v>
      </c>
      <c r="JSI1" s="143" t="s">
        <v>2040</v>
      </c>
      <c r="JSJ1" s="143" t="s">
        <v>2040</v>
      </c>
      <c r="JSK1" s="143" t="s">
        <v>2040</v>
      </c>
      <c r="JSL1" s="143" t="s">
        <v>2040</v>
      </c>
      <c r="JSM1" s="143" t="s">
        <v>2040</v>
      </c>
      <c r="JSN1" s="143" t="s">
        <v>2040</v>
      </c>
      <c r="JSO1" s="143" t="s">
        <v>2040</v>
      </c>
      <c r="JSP1" s="143" t="s">
        <v>2040</v>
      </c>
      <c r="JSQ1" s="143" t="s">
        <v>2040</v>
      </c>
      <c r="JSR1" s="143" t="s">
        <v>2040</v>
      </c>
      <c r="JSS1" s="143" t="s">
        <v>2040</v>
      </c>
      <c r="JST1" s="143" t="s">
        <v>2040</v>
      </c>
      <c r="JSU1" s="143" t="s">
        <v>2040</v>
      </c>
      <c r="JSV1" s="143" t="s">
        <v>2040</v>
      </c>
      <c r="JSW1" s="143" t="s">
        <v>2040</v>
      </c>
      <c r="JSX1" s="143" t="s">
        <v>2040</v>
      </c>
      <c r="JSY1" s="143" t="s">
        <v>2040</v>
      </c>
      <c r="JSZ1" s="143" t="s">
        <v>2040</v>
      </c>
      <c r="JTA1" s="143" t="s">
        <v>2040</v>
      </c>
      <c r="JTB1" s="143" t="s">
        <v>2040</v>
      </c>
      <c r="JTC1" s="143" t="s">
        <v>2040</v>
      </c>
      <c r="JTD1" s="143" t="s">
        <v>2040</v>
      </c>
      <c r="JTE1" s="143" t="s">
        <v>2040</v>
      </c>
      <c r="JTF1" s="143" t="s">
        <v>2040</v>
      </c>
      <c r="JTG1" s="143" t="s">
        <v>2040</v>
      </c>
      <c r="JTH1" s="143" t="s">
        <v>2040</v>
      </c>
      <c r="JTI1" s="143" t="s">
        <v>2040</v>
      </c>
      <c r="JTJ1" s="143" t="s">
        <v>2040</v>
      </c>
      <c r="JTK1" s="143" t="s">
        <v>2040</v>
      </c>
      <c r="JTL1" s="143" t="s">
        <v>2040</v>
      </c>
      <c r="JTM1" s="143" t="s">
        <v>2040</v>
      </c>
      <c r="JTN1" s="143" t="s">
        <v>2040</v>
      </c>
      <c r="JTO1" s="143" t="s">
        <v>2040</v>
      </c>
      <c r="JTP1" s="143" t="s">
        <v>2040</v>
      </c>
      <c r="JTQ1" s="143" t="s">
        <v>2040</v>
      </c>
      <c r="JTR1" s="143" t="s">
        <v>2040</v>
      </c>
      <c r="JTS1" s="143" t="s">
        <v>2040</v>
      </c>
      <c r="JTT1" s="143" t="s">
        <v>2040</v>
      </c>
      <c r="JTU1" s="143" t="s">
        <v>2040</v>
      </c>
      <c r="JTV1" s="143" t="s">
        <v>2040</v>
      </c>
      <c r="JTW1" s="143" t="s">
        <v>2040</v>
      </c>
      <c r="JTX1" s="143" t="s">
        <v>2040</v>
      </c>
      <c r="JTY1" s="143" t="s">
        <v>2040</v>
      </c>
      <c r="JTZ1" s="143" t="s">
        <v>2040</v>
      </c>
      <c r="JUA1" s="143" t="s">
        <v>2040</v>
      </c>
      <c r="JUB1" s="143" t="s">
        <v>2040</v>
      </c>
      <c r="JUC1" s="143" t="s">
        <v>2040</v>
      </c>
      <c r="JUD1" s="143" t="s">
        <v>2040</v>
      </c>
      <c r="JUE1" s="143" t="s">
        <v>2040</v>
      </c>
      <c r="JUF1" s="143" t="s">
        <v>2040</v>
      </c>
      <c r="JUG1" s="143" t="s">
        <v>2040</v>
      </c>
      <c r="JUH1" s="143" t="s">
        <v>2040</v>
      </c>
      <c r="JUI1" s="143" t="s">
        <v>2040</v>
      </c>
      <c r="JUJ1" s="143" t="s">
        <v>2040</v>
      </c>
      <c r="JUK1" s="143" t="s">
        <v>2040</v>
      </c>
      <c r="JUL1" s="143" t="s">
        <v>2040</v>
      </c>
      <c r="JUM1" s="143" t="s">
        <v>2040</v>
      </c>
      <c r="JUN1" s="143" t="s">
        <v>2040</v>
      </c>
      <c r="JUO1" s="143" t="s">
        <v>2040</v>
      </c>
      <c r="JUP1" s="143" t="s">
        <v>2040</v>
      </c>
      <c r="JUQ1" s="143" t="s">
        <v>2040</v>
      </c>
      <c r="JUR1" s="143" t="s">
        <v>2040</v>
      </c>
      <c r="JUS1" s="143" t="s">
        <v>2040</v>
      </c>
      <c r="JUT1" s="143" t="s">
        <v>2040</v>
      </c>
      <c r="JUU1" s="143" t="s">
        <v>2040</v>
      </c>
      <c r="JUV1" s="143" t="s">
        <v>2040</v>
      </c>
      <c r="JUW1" s="143" t="s">
        <v>2040</v>
      </c>
      <c r="JUX1" s="143" t="s">
        <v>2040</v>
      </c>
      <c r="JUY1" s="143" t="s">
        <v>2040</v>
      </c>
      <c r="JUZ1" s="143" t="s">
        <v>2040</v>
      </c>
      <c r="JVA1" s="143" t="s">
        <v>2040</v>
      </c>
      <c r="JVB1" s="143" t="s">
        <v>2040</v>
      </c>
      <c r="JVC1" s="143" t="s">
        <v>2040</v>
      </c>
      <c r="JVD1" s="143" t="s">
        <v>2040</v>
      </c>
      <c r="JVE1" s="143" t="s">
        <v>2040</v>
      </c>
      <c r="JVF1" s="143" t="s">
        <v>2040</v>
      </c>
      <c r="JVG1" s="143" t="s">
        <v>2040</v>
      </c>
      <c r="JVH1" s="143" t="s">
        <v>2040</v>
      </c>
      <c r="JVI1" s="143" t="s">
        <v>2040</v>
      </c>
      <c r="JVJ1" s="143" t="s">
        <v>2040</v>
      </c>
      <c r="JVK1" s="143" t="s">
        <v>2040</v>
      </c>
      <c r="JVL1" s="143" t="s">
        <v>2040</v>
      </c>
      <c r="JVM1" s="143" t="s">
        <v>2040</v>
      </c>
      <c r="JVN1" s="143" t="s">
        <v>2040</v>
      </c>
      <c r="JVO1" s="143" t="s">
        <v>2040</v>
      </c>
      <c r="JVP1" s="143" t="s">
        <v>2040</v>
      </c>
      <c r="JVQ1" s="143" t="s">
        <v>2040</v>
      </c>
      <c r="JVR1" s="143" t="s">
        <v>2040</v>
      </c>
      <c r="JVS1" s="143" t="s">
        <v>2040</v>
      </c>
      <c r="JVT1" s="143" t="s">
        <v>2040</v>
      </c>
      <c r="JVU1" s="143" t="s">
        <v>2040</v>
      </c>
      <c r="JVV1" s="143" t="s">
        <v>2040</v>
      </c>
      <c r="JVW1" s="143" t="s">
        <v>2040</v>
      </c>
      <c r="JVX1" s="143" t="s">
        <v>2040</v>
      </c>
      <c r="JVY1" s="143" t="s">
        <v>2040</v>
      </c>
      <c r="JVZ1" s="143" t="s">
        <v>2040</v>
      </c>
      <c r="JWA1" s="143" t="s">
        <v>2040</v>
      </c>
      <c r="JWB1" s="143" t="s">
        <v>2040</v>
      </c>
      <c r="JWC1" s="143" t="s">
        <v>2040</v>
      </c>
      <c r="JWD1" s="143" t="s">
        <v>2040</v>
      </c>
      <c r="JWE1" s="143" t="s">
        <v>2040</v>
      </c>
      <c r="JWF1" s="143" t="s">
        <v>2040</v>
      </c>
      <c r="JWG1" s="143" t="s">
        <v>2040</v>
      </c>
      <c r="JWH1" s="143" t="s">
        <v>2040</v>
      </c>
      <c r="JWI1" s="143" t="s">
        <v>2040</v>
      </c>
      <c r="JWJ1" s="143" t="s">
        <v>2040</v>
      </c>
      <c r="JWK1" s="143" t="s">
        <v>2040</v>
      </c>
      <c r="JWL1" s="143" t="s">
        <v>2040</v>
      </c>
      <c r="JWM1" s="143" t="s">
        <v>2040</v>
      </c>
      <c r="JWN1" s="143" t="s">
        <v>2040</v>
      </c>
      <c r="JWO1" s="143" t="s">
        <v>2040</v>
      </c>
      <c r="JWP1" s="143" t="s">
        <v>2040</v>
      </c>
      <c r="JWQ1" s="143" t="s">
        <v>2040</v>
      </c>
      <c r="JWR1" s="143" t="s">
        <v>2040</v>
      </c>
      <c r="JWS1" s="143" t="s">
        <v>2040</v>
      </c>
      <c r="JWT1" s="143" t="s">
        <v>2040</v>
      </c>
      <c r="JWU1" s="143" t="s">
        <v>2040</v>
      </c>
      <c r="JWV1" s="143" t="s">
        <v>2040</v>
      </c>
      <c r="JWW1" s="143" t="s">
        <v>2040</v>
      </c>
      <c r="JWX1" s="143" t="s">
        <v>2040</v>
      </c>
      <c r="JWY1" s="143" t="s">
        <v>2040</v>
      </c>
      <c r="JWZ1" s="143" t="s">
        <v>2040</v>
      </c>
      <c r="JXA1" s="143" t="s">
        <v>2040</v>
      </c>
      <c r="JXB1" s="143" t="s">
        <v>2040</v>
      </c>
      <c r="JXC1" s="143" t="s">
        <v>2040</v>
      </c>
      <c r="JXD1" s="143" t="s">
        <v>2040</v>
      </c>
      <c r="JXE1" s="143" t="s">
        <v>2040</v>
      </c>
      <c r="JXF1" s="143" t="s">
        <v>2040</v>
      </c>
      <c r="JXG1" s="143" t="s">
        <v>2040</v>
      </c>
      <c r="JXH1" s="143" t="s">
        <v>2040</v>
      </c>
      <c r="JXI1" s="143" t="s">
        <v>2040</v>
      </c>
      <c r="JXJ1" s="143" t="s">
        <v>2040</v>
      </c>
      <c r="JXK1" s="143" t="s">
        <v>2040</v>
      </c>
      <c r="JXL1" s="143" t="s">
        <v>2040</v>
      </c>
      <c r="JXM1" s="143" t="s">
        <v>2040</v>
      </c>
      <c r="JXN1" s="143" t="s">
        <v>2040</v>
      </c>
      <c r="JXO1" s="143" t="s">
        <v>2040</v>
      </c>
      <c r="JXP1" s="143" t="s">
        <v>2040</v>
      </c>
      <c r="JXQ1" s="143" t="s">
        <v>2040</v>
      </c>
      <c r="JXR1" s="143" t="s">
        <v>2040</v>
      </c>
      <c r="JXS1" s="143" t="s">
        <v>2040</v>
      </c>
      <c r="JXT1" s="143" t="s">
        <v>2040</v>
      </c>
      <c r="JXU1" s="143" t="s">
        <v>2040</v>
      </c>
      <c r="JXV1" s="143" t="s">
        <v>2040</v>
      </c>
      <c r="JXW1" s="143" t="s">
        <v>2040</v>
      </c>
      <c r="JXX1" s="143" t="s">
        <v>2040</v>
      </c>
      <c r="JXY1" s="143" t="s">
        <v>2040</v>
      </c>
      <c r="JXZ1" s="143" t="s">
        <v>2040</v>
      </c>
      <c r="JYA1" s="143" t="s">
        <v>2040</v>
      </c>
      <c r="JYB1" s="143" t="s">
        <v>2040</v>
      </c>
      <c r="JYC1" s="143" t="s">
        <v>2040</v>
      </c>
      <c r="JYD1" s="143" t="s">
        <v>2040</v>
      </c>
      <c r="JYE1" s="143" t="s">
        <v>2040</v>
      </c>
      <c r="JYF1" s="143" t="s">
        <v>2040</v>
      </c>
      <c r="JYG1" s="143" t="s">
        <v>2040</v>
      </c>
      <c r="JYH1" s="143" t="s">
        <v>2040</v>
      </c>
      <c r="JYI1" s="143" t="s">
        <v>2040</v>
      </c>
      <c r="JYJ1" s="143" t="s">
        <v>2040</v>
      </c>
      <c r="JYK1" s="143" t="s">
        <v>2040</v>
      </c>
      <c r="JYL1" s="143" t="s">
        <v>2040</v>
      </c>
      <c r="JYM1" s="143" t="s">
        <v>2040</v>
      </c>
      <c r="JYN1" s="143" t="s">
        <v>2040</v>
      </c>
      <c r="JYO1" s="143" t="s">
        <v>2040</v>
      </c>
      <c r="JYP1" s="143" t="s">
        <v>2040</v>
      </c>
      <c r="JYQ1" s="143" t="s">
        <v>2040</v>
      </c>
      <c r="JYR1" s="143" t="s">
        <v>2040</v>
      </c>
      <c r="JYS1" s="143" t="s">
        <v>2040</v>
      </c>
      <c r="JYT1" s="143" t="s">
        <v>2040</v>
      </c>
      <c r="JYU1" s="143" t="s">
        <v>2040</v>
      </c>
      <c r="JYV1" s="143" t="s">
        <v>2040</v>
      </c>
      <c r="JYW1" s="143" t="s">
        <v>2040</v>
      </c>
      <c r="JYX1" s="143" t="s">
        <v>2040</v>
      </c>
      <c r="JYY1" s="143" t="s">
        <v>2040</v>
      </c>
      <c r="JYZ1" s="143" t="s">
        <v>2040</v>
      </c>
      <c r="JZA1" s="143" t="s">
        <v>2040</v>
      </c>
      <c r="JZB1" s="143" t="s">
        <v>2040</v>
      </c>
      <c r="JZC1" s="143" t="s">
        <v>2040</v>
      </c>
      <c r="JZD1" s="143" t="s">
        <v>2040</v>
      </c>
      <c r="JZE1" s="143" t="s">
        <v>2040</v>
      </c>
      <c r="JZF1" s="143" t="s">
        <v>2040</v>
      </c>
      <c r="JZG1" s="143" t="s">
        <v>2040</v>
      </c>
      <c r="JZH1" s="143" t="s">
        <v>2040</v>
      </c>
      <c r="JZI1" s="143" t="s">
        <v>2040</v>
      </c>
      <c r="JZJ1" s="143" t="s">
        <v>2040</v>
      </c>
      <c r="JZK1" s="143" t="s">
        <v>2040</v>
      </c>
      <c r="JZL1" s="143" t="s">
        <v>2040</v>
      </c>
      <c r="JZM1" s="143" t="s">
        <v>2040</v>
      </c>
      <c r="JZN1" s="143" t="s">
        <v>2040</v>
      </c>
      <c r="JZO1" s="143" t="s">
        <v>2040</v>
      </c>
      <c r="JZP1" s="143" t="s">
        <v>2040</v>
      </c>
      <c r="JZQ1" s="143" t="s">
        <v>2040</v>
      </c>
      <c r="JZR1" s="143" t="s">
        <v>2040</v>
      </c>
      <c r="JZS1" s="143" t="s">
        <v>2040</v>
      </c>
      <c r="JZT1" s="143" t="s">
        <v>2040</v>
      </c>
      <c r="JZU1" s="143" t="s">
        <v>2040</v>
      </c>
      <c r="JZV1" s="143" t="s">
        <v>2040</v>
      </c>
      <c r="JZW1" s="143" t="s">
        <v>2040</v>
      </c>
      <c r="JZX1" s="143" t="s">
        <v>2040</v>
      </c>
      <c r="JZY1" s="143" t="s">
        <v>2040</v>
      </c>
      <c r="JZZ1" s="143" t="s">
        <v>2040</v>
      </c>
      <c r="KAA1" s="143" t="s">
        <v>2040</v>
      </c>
      <c r="KAB1" s="143" t="s">
        <v>2040</v>
      </c>
      <c r="KAC1" s="143" t="s">
        <v>2040</v>
      </c>
      <c r="KAD1" s="143" t="s">
        <v>2040</v>
      </c>
      <c r="KAE1" s="143" t="s">
        <v>2040</v>
      </c>
      <c r="KAF1" s="143" t="s">
        <v>2040</v>
      </c>
      <c r="KAG1" s="143" t="s">
        <v>2040</v>
      </c>
      <c r="KAH1" s="143" t="s">
        <v>2040</v>
      </c>
      <c r="KAI1" s="143" t="s">
        <v>2040</v>
      </c>
      <c r="KAJ1" s="143" t="s">
        <v>2040</v>
      </c>
      <c r="KAK1" s="143" t="s">
        <v>2040</v>
      </c>
      <c r="KAL1" s="143" t="s">
        <v>2040</v>
      </c>
      <c r="KAM1" s="143" t="s">
        <v>2040</v>
      </c>
      <c r="KAN1" s="143" t="s">
        <v>2040</v>
      </c>
      <c r="KAO1" s="143" t="s">
        <v>2040</v>
      </c>
      <c r="KAP1" s="143" t="s">
        <v>2040</v>
      </c>
      <c r="KAQ1" s="143" t="s">
        <v>2040</v>
      </c>
      <c r="KAR1" s="143" t="s">
        <v>2040</v>
      </c>
      <c r="KAS1" s="143" t="s">
        <v>2040</v>
      </c>
      <c r="KAT1" s="143" t="s">
        <v>2040</v>
      </c>
      <c r="KAU1" s="143" t="s">
        <v>2040</v>
      </c>
      <c r="KAV1" s="143" t="s">
        <v>2040</v>
      </c>
      <c r="KAW1" s="143" t="s">
        <v>2040</v>
      </c>
      <c r="KAX1" s="143" t="s">
        <v>2040</v>
      </c>
      <c r="KAY1" s="143" t="s">
        <v>2040</v>
      </c>
      <c r="KAZ1" s="143" t="s">
        <v>2040</v>
      </c>
      <c r="KBA1" s="143" t="s">
        <v>2040</v>
      </c>
      <c r="KBB1" s="143" t="s">
        <v>2040</v>
      </c>
      <c r="KBC1" s="143" t="s">
        <v>2040</v>
      </c>
      <c r="KBD1" s="143" t="s">
        <v>2040</v>
      </c>
      <c r="KBE1" s="143" t="s">
        <v>2040</v>
      </c>
      <c r="KBF1" s="143" t="s">
        <v>2040</v>
      </c>
      <c r="KBG1" s="143" t="s">
        <v>2040</v>
      </c>
      <c r="KBH1" s="143" t="s">
        <v>2040</v>
      </c>
      <c r="KBI1" s="143" t="s">
        <v>2040</v>
      </c>
      <c r="KBJ1" s="143" t="s">
        <v>2040</v>
      </c>
      <c r="KBK1" s="143" t="s">
        <v>2040</v>
      </c>
      <c r="KBL1" s="143" t="s">
        <v>2040</v>
      </c>
      <c r="KBM1" s="143" t="s">
        <v>2040</v>
      </c>
      <c r="KBN1" s="143" t="s">
        <v>2040</v>
      </c>
      <c r="KBO1" s="143" t="s">
        <v>2040</v>
      </c>
      <c r="KBP1" s="143" t="s">
        <v>2040</v>
      </c>
      <c r="KBQ1" s="143" t="s">
        <v>2040</v>
      </c>
      <c r="KBR1" s="143" t="s">
        <v>2040</v>
      </c>
      <c r="KBS1" s="143" t="s">
        <v>2040</v>
      </c>
      <c r="KBT1" s="143" t="s">
        <v>2040</v>
      </c>
      <c r="KBU1" s="143" t="s">
        <v>2040</v>
      </c>
      <c r="KBV1" s="143" t="s">
        <v>2040</v>
      </c>
      <c r="KBW1" s="143" t="s">
        <v>2040</v>
      </c>
      <c r="KBX1" s="143" t="s">
        <v>2040</v>
      </c>
      <c r="KBY1" s="143" t="s">
        <v>2040</v>
      </c>
      <c r="KBZ1" s="143" t="s">
        <v>2040</v>
      </c>
      <c r="KCA1" s="143" t="s">
        <v>2040</v>
      </c>
      <c r="KCB1" s="143" t="s">
        <v>2040</v>
      </c>
      <c r="KCC1" s="143" t="s">
        <v>2040</v>
      </c>
      <c r="KCD1" s="143" t="s">
        <v>2040</v>
      </c>
      <c r="KCE1" s="143" t="s">
        <v>2040</v>
      </c>
      <c r="KCF1" s="143" t="s">
        <v>2040</v>
      </c>
      <c r="KCG1" s="143" t="s">
        <v>2040</v>
      </c>
      <c r="KCH1" s="143" t="s">
        <v>2040</v>
      </c>
      <c r="KCI1" s="143" t="s">
        <v>2040</v>
      </c>
      <c r="KCJ1" s="143" t="s">
        <v>2040</v>
      </c>
      <c r="KCK1" s="143" t="s">
        <v>2040</v>
      </c>
      <c r="KCL1" s="143" t="s">
        <v>2040</v>
      </c>
      <c r="KCM1" s="143" t="s">
        <v>2040</v>
      </c>
      <c r="KCN1" s="143" t="s">
        <v>2040</v>
      </c>
      <c r="KCO1" s="143" t="s">
        <v>2040</v>
      </c>
      <c r="KCP1" s="143" t="s">
        <v>2040</v>
      </c>
      <c r="KCQ1" s="143" t="s">
        <v>2040</v>
      </c>
      <c r="KCR1" s="143" t="s">
        <v>2040</v>
      </c>
      <c r="KCS1" s="143" t="s">
        <v>2040</v>
      </c>
      <c r="KCT1" s="143" t="s">
        <v>2040</v>
      </c>
      <c r="KCU1" s="143" t="s">
        <v>2040</v>
      </c>
      <c r="KCV1" s="143" t="s">
        <v>2040</v>
      </c>
      <c r="KCW1" s="143" t="s">
        <v>2040</v>
      </c>
      <c r="KCX1" s="143" t="s">
        <v>2040</v>
      </c>
      <c r="KCY1" s="143" t="s">
        <v>2040</v>
      </c>
      <c r="KCZ1" s="143" t="s">
        <v>2040</v>
      </c>
      <c r="KDA1" s="143" t="s">
        <v>2040</v>
      </c>
      <c r="KDB1" s="143" t="s">
        <v>2040</v>
      </c>
      <c r="KDC1" s="143" t="s">
        <v>2040</v>
      </c>
      <c r="KDD1" s="143" t="s">
        <v>2040</v>
      </c>
      <c r="KDE1" s="143" t="s">
        <v>2040</v>
      </c>
      <c r="KDF1" s="143" t="s">
        <v>2040</v>
      </c>
      <c r="KDG1" s="143" t="s">
        <v>2040</v>
      </c>
      <c r="KDH1" s="143" t="s">
        <v>2040</v>
      </c>
      <c r="KDI1" s="143" t="s">
        <v>2040</v>
      </c>
      <c r="KDJ1" s="143" t="s">
        <v>2040</v>
      </c>
      <c r="KDK1" s="143" t="s">
        <v>2040</v>
      </c>
      <c r="KDL1" s="143" t="s">
        <v>2040</v>
      </c>
      <c r="KDM1" s="143" t="s">
        <v>2040</v>
      </c>
      <c r="KDN1" s="143" t="s">
        <v>2040</v>
      </c>
      <c r="KDO1" s="143" t="s">
        <v>2040</v>
      </c>
      <c r="KDP1" s="143" t="s">
        <v>2040</v>
      </c>
      <c r="KDQ1" s="143" t="s">
        <v>2040</v>
      </c>
      <c r="KDR1" s="143" t="s">
        <v>2040</v>
      </c>
      <c r="KDS1" s="143" t="s">
        <v>2040</v>
      </c>
      <c r="KDT1" s="143" t="s">
        <v>2040</v>
      </c>
      <c r="KDU1" s="143" t="s">
        <v>2040</v>
      </c>
      <c r="KDV1" s="143" t="s">
        <v>2040</v>
      </c>
      <c r="KDW1" s="143" t="s">
        <v>2040</v>
      </c>
      <c r="KDX1" s="143" t="s">
        <v>2040</v>
      </c>
      <c r="KDY1" s="143" t="s">
        <v>2040</v>
      </c>
      <c r="KDZ1" s="143" t="s">
        <v>2040</v>
      </c>
      <c r="KEA1" s="143" t="s">
        <v>2040</v>
      </c>
      <c r="KEB1" s="143" t="s">
        <v>2040</v>
      </c>
      <c r="KEC1" s="143" t="s">
        <v>2040</v>
      </c>
      <c r="KED1" s="143" t="s">
        <v>2040</v>
      </c>
      <c r="KEE1" s="143" t="s">
        <v>2040</v>
      </c>
      <c r="KEF1" s="143" t="s">
        <v>2040</v>
      </c>
      <c r="KEG1" s="143" t="s">
        <v>2040</v>
      </c>
      <c r="KEH1" s="143" t="s">
        <v>2040</v>
      </c>
      <c r="KEI1" s="143" t="s">
        <v>2040</v>
      </c>
      <c r="KEJ1" s="143" t="s">
        <v>2040</v>
      </c>
      <c r="KEK1" s="143" t="s">
        <v>2040</v>
      </c>
      <c r="KEL1" s="143" t="s">
        <v>2040</v>
      </c>
      <c r="KEM1" s="143" t="s">
        <v>2040</v>
      </c>
      <c r="KEN1" s="143" t="s">
        <v>2040</v>
      </c>
      <c r="KEO1" s="143" t="s">
        <v>2040</v>
      </c>
      <c r="KEP1" s="143" t="s">
        <v>2040</v>
      </c>
      <c r="KEQ1" s="143" t="s">
        <v>2040</v>
      </c>
      <c r="KER1" s="143" t="s">
        <v>2040</v>
      </c>
      <c r="KES1" s="143" t="s">
        <v>2040</v>
      </c>
      <c r="KET1" s="143" t="s">
        <v>2040</v>
      </c>
      <c r="KEU1" s="143" t="s">
        <v>2040</v>
      </c>
      <c r="KEV1" s="143" t="s">
        <v>2040</v>
      </c>
      <c r="KEW1" s="143" t="s">
        <v>2040</v>
      </c>
      <c r="KEX1" s="143" t="s">
        <v>2040</v>
      </c>
      <c r="KEY1" s="143" t="s">
        <v>2040</v>
      </c>
      <c r="KEZ1" s="143" t="s">
        <v>2040</v>
      </c>
      <c r="KFA1" s="143" t="s">
        <v>2040</v>
      </c>
      <c r="KFB1" s="143" t="s">
        <v>2040</v>
      </c>
      <c r="KFC1" s="143" t="s">
        <v>2040</v>
      </c>
      <c r="KFD1" s="143" t="s">
        <v>2040</v>
      </c>
      <c r="KFE1" s="143" t="s">
        <v>2040</v>
      </c>
      <c r="KFF1" s="143" t="s">
        <v>2040</v>
      </c>
      <c r="KFG1" s="143" t="s">
        <v>2040</v>
      </c>
      <c r="KFH1" s="143" t="s">
        <v>2040</v>
      </c>
      <c r="KFI1" s="143" t="s">
        <v>2040</v>
      </c>
      <c r="KFJ1" s="143" t="s">
        <v>2040</v>
      </c>
      <c r="KFK1" s="143" t="s">
        <v>2040</v>
      </c>
      <c r="KFL1" s="143" t="s">
        <v>2040</v>
      </c>
      <c r="KFM1" s="143" t="s">
        <v>2040</v>
      </c>
      <c r="KFN1" s="143" t="s">
        <v>2040</v>
      </c>
      <c r="KFO1" s="143" t="s">
        <v>2040</v>
      </c>
      <c r="KFP1" s="143" t="s">
        <v>2040</v>
      </c>
      <c r="KFQ1" s="143" t="s">
        <v>2040</v>
      </c>
      <c r="KFR1" s="143" t="s">
        <v>2040</v>
      </c>
      <c r="KFS1" s="143" t="s">
        <v>2040</v>
      </c>
      <c r="KFT1" s="143" t="s">
        <v>2040</v>
      </c>
      <c r="KFU1" s="143" t="s">
        <v>2040</v>
      </c>
      <c r="KFV1" s="143" t="s">
        <v>2040</v>
      </c>
      <c r="KFW1" s="143" t="s">
        <v>2040</v>
      </c>
      <c r="KFX1" s="143" t="s">
        <v>2040</v>
      </c>
      <c r="KFY1" s="143" t="s">
        <v>2040</v>
      </c>
      <c r="KFZ1" s="143" t="s">
        <v>2040</v>
      </c>
      <c r="KGA1" s="143" t="s">
        <v>2040</v>
      </c>
      <c r="KGB1" s="143" t="s">
        <v>2040</v>
      </c>
      <c r="KGC1" s="143" t="s">
        <v>2040</v>
      </c>
      <c r="KGD1" s="143" t="s">
        <v>2040</v>
      </c>
      <c r="KGE1" s="143" t="s">
        <v>2040</v>
      </c>
      <c r="KGF1" s="143" t="s">
        <v>2040</v>
      </c>
      <c r="KGG1" s="143" t="s">
        <v>2040</v>
      </c>
      <c r="KGH1" s="143" t="s">
        <v>2040</v>
      </c>
      <c r="KGI1" s="143" t="s">
        <v>2040</v>
      </c>
      <c r="KGJ1" s="143" t="s">
        <v>2040</v>
      </c>
      <c r="KGK1" s="143" t="s">
        <v>2040</v>
      </c>
      <c r="KGL1" s="143" t="s">
        <v>2040</v>
      </c>
      <c r="KGM1" s="143" t="s">
        <v>2040</v>
      </c>
      <c r="KGN1" s="143" t="s">
        <v>2040</v>
      </c>
      <c r="KGO1" s="143" t="s">
        <v>2040</v>
      </c>
      <c r="KGP1" s="143" t="s">
        <v>2040</v>
      </c>
      <c r="KGQ1" s="143" t="s">
        <v>2040</v>
      </c>
      <c r="KGR1" s="143" t="s">
        <v>2040</v>
      </c>
      <c r="KGS1" s="143" t="s">
        <v>2040</v>
      </c>
      <c r="KGT1" s="143" t="s">
        <v>2040</v>
      </c>
      <c r="KGU1" s="143" t="s">
        <v>2040</v>
      </c>
      <c r="KGV1" s="143" t="s">
        <v>2040</v>
      </c>
      <c r="KGW1" s="143" t="s">
        <v>2040</v>
      </c>
      <c r="KGX1" s="143" t="s">
        <v>2040</v>
      </c>
      <c r="KGY1" s="143" t="s">
        <v>2040</v>
      </c>
      <c r="KGZ1" s="143" t="s">
        <v>2040</v>
      </c>
      <c r="KHA1" s="143" t="s">
        <v>2040</v>
      </c>
      <c r="KHB1" s="143" t="s">
        <v>2040</v>
      </c>
      <c r="KHC1" s="143" t="s">
        <v>2040</v>
      </c>
      <c r="KHD1" s="143" t="s">
        <v>2040</v>
      </c>
      <c r="KHE1" s="143" t="s">
        <v>2040</v>
      </c>
      <c r="KHF1" s="143" t="s">
        <v>2040</v>
      </c>
      <c r="KHG1" s="143" t="s">
        <v>2040</v>
      </c>
      <c r="KHH1" s="143" t="s">
        <v>2040</v>
      </c>
      <c r="KHI1" s="143" t="s">
        <v>2040</v>
      </c>
      <c r="KHJ1" s="143" t="s">
        <v>2040</v>
      </c>
      <c r="KHK1" s="143" t="s">
        <v>2040</v>
      </c>
      <c r="KHL1" s="143" t="s">
        <v>2040</v>
      </c>
      <c r="KHM1" s="143" t="s">
        <v>2040</v>
      </c>
      <c r="KHN1" s="143" t="s">
        <v>2040</v>
      </c>
      <c r="KHO1" s="143" t="s">
        <v>2040</v>
      </c>
      <c r="KHP1" s="143" t="s">
        <v>2040</v>
      </c>
      <c r="KHQ1" s="143" t="s">
        <v>2040</v>
      </c>
      <c r="KHR1" s="143" t="s">
        <v>2040</v>
      </c>
      <c r="KHS1" s="143" t="s">
        <v>2040</v>
      </c>
      <c r="KHT1" s="143" t="s">
        <v>2040</v>
      </c>
      <c r="KHU1" s="143" t="s">
        <v>2040</v>
      </c>
      <c r="KHV1" s="143" t="s">
        <v>2040</v>
      </c>
      <c r="KHW1" s="143" t="s">
        <v>2040</v>
      </c>
      <c r="KHX1" s="143" t="s">
        <v>2040</v>
      </c>
      <c r="KHY1" s="143" t="s">
        <v>2040</v>
      </c>
      <c r="KHZ1" s="143" t="s">
        <v>2040</v>
      </c>
      <c r="KIA1" s="143" t="s">
        <v>2040</v>
      </c>
      <c r="KIB1" s="143" t="s">
        <v>2040</v>
      </c>
      <c r="KIC1" s="143" t="s">
        <v>2040</v>
      </c>
      <c r="KID1" s="143" t="s">
        <v>2040</v>
      </c>
      <c r="KIE1" s="143" t="s">
        <v>2040</v>
      </c>
      <c r="KIF1" s="143" t="s">
        <v>2040</v>
      </c>
      <c r="KIG1" s="143" t="s">
        <v>2040</v>
      </c>
      <c r="KIH1" s="143" t="s">
        <v>2040</v>
      </c>
      <c r="KII1" s="143" t="s">
        <v>2040</v>
      </c>
      <c r="KIJ1" s="143" t="s">
        <v>2040</v>
      </c>
      <c r="KIK1" s="143" t="s">
        <v>2040</v>
      </c>
      <c r="KIL1" s="143" t="s">
        <v>2040</v>
      </c>
      <c r="KIM1" s="143" t="s">
        <v>2040</v>
      </c>
      <c r="KIN1" s="143" t="s">
        <v>2040</v>
      </c>
      <c r="KIO1" s="143" t="s">
        <v>2040</v>
      </c>
      <c r="KIP1" s="143" t="s">
        <v>2040</v>
      </c>
      <c r="KIQ1" s="143" t="s">
        <v>2040</v>
      </c>
      <c r="KIR1" s="143" t="s">
        <v>2040</v>
      </c>
      <c r="KIS1" s="143" t="s">
        <v>2040</v>
      </c>
      <c r="KIT1" s="143" t="s">
        <v>2040</v>
      </c>
      <c r="KIU1" s="143" t="s">
        <v>2040</v>
      </c>
      <c r="KIV1" s="143" t="s">
        <v>2040</v>
      </c>
      <c r="KIW1" s="143" t="s">
        <v>2040</v>
      </c>
      <c r="KIX1" s="143" t="s">
        <v>2040</v>
      </c>
      <c r="KIY1" s="143" t="s">
        <v>2040</v>
      </c>
      <c r="KIZ1" s="143" t="s">
        <v>2040</v>
      </c>
      <c r="KJA1" s="143" t="s">
        <v>2040</v>
      </c>
      <c r="KJB1" s="143" t="s">
        <v>2040</v>
      </c>
      <c r="KJC1" s="143" t="s">
        <v>2040</v>
      </c>
      <c r="KJD1" s="143" t="s">
        <v>2040</v>
      </c>
      <c r="KJE1" s="143" t="s">
        <v>2040</v>
      </c>
      <c r="KJF1" s="143" t="s">
        <v>2040</v>
      </c>
      <c r="KJG1" s="143" t="s">
        <v>2040</v>
      </c>
      <c r="KJH1" s="143" t="s">
        <v>2040</v>
      </c>
      <c r="KJI1" s="143" t="s">
        <v>2040</v>
      </c>
      <c r="KJJ1" s="143" t="s">
        <v>2040</v>
      </c>
      <c r="KJK1" s="143" t="s">
        <v>2040</v>
      </c>
      <c r="KJL1" s="143" t="s">
        <v>2040</v>
      </c>
      <c r="KJM1" s="143" t="s">
        <v>2040</v>
      </c>
      <c r="KJN1" s="143" t="s">
        <v>2040</v>
      </c>
      <c r="KJO1" s="143" t="s">
        <v>2040</v>
      </c>
      <c r="KJP1" s="143" t="s">
        <v>2040</v>
      </c>
      <c r="KJQ1" s="143" t="s">
        <v>2040</v>
      </c>
      <c r="KJR1" s="143" t="s">
        <v>2040</v>
      </c>
      <c r="KJS1" s="143" t="s">
        <v>2040</v>
      </c>
      <c r="KJT1" s="143" t="s">
        <v>2040</v>
      </c>
      <c r="KJU1" s="143" t="s">
        <v>2040</v>
      </c>
      <c r="KJV1" s="143" t="s">
        <v>2040</v>
      </c>
      <c r="KJW1" s="143" t="s">
        <v>2040</v>
      </c>
      <c r="KJX1" s="143" t="s">
        <v>2040</v>
      </c>
      <c r="KJY1" s="143" t="s">
        <v>2040</v>
      </c>
      <c r="KJZ1" s="143" t="s">
        <v>2040</v>
      </c>
      <c r="KKA1" s="143" t="s">
        <v>2040</v>
      </c>
      <c r="KKB1" s="143" t="s">
        <v>2040</v>
      </c>
      <c r="KKC1" s="143" t="s">
        <v>2040</v>
      </c>
      <c r="KKD1" s="143" t="s">
        <v>2040</v>
      </c>
      <c r="KKE1" s="143" t="s">
        <v>2040</v>
      </c>
      <c r="KKF1" s="143" t="s">
        <v>2040</v>
      </c>
      <c r="KKG1" s="143" t="s">
        <v>2040</v>
      </c>
      <c r="KKH1" s="143" t="s">
        <v>2040</v>
      </c>
      <c r="KKI1" s="143" t="s">
        <v>2040</v>
      </c>
      <c r="KKJ1" s="143" t="s">
        <v>2040</v>
      </c>
      <c r="KKK1" s="143" t="s">
        <v>2040</v>
      </c>
      <c r="KKL1" s="143" t="s">
        <v>2040</v>
      </c>
      <c r="KKM1" s="143" t="s">
        <v>2040</v>
      </c>
      <c r="KKN1" s="143" t="s">
        <v>2040</v>
      </c>
      <c r="KKO1" s="143" t="s">
        <v>2040</v>
      </c>
      <c r="KKP1" s="143" t="s">
        <v>2040</v>
      </c>
      <c r="KKQ1" s="143" t="s">
        <v>2040</v>
      </c>
      <c r="KKR1" s="143" t="s">
        <v>2040</v>
      </c>
      <c r="KKS1" s="143" t="s">
        <v>2040</v>
      </c>
      <c r="KKT1" s="143" t="s">
        <v>2040</v>
      </c>
      <c r="KKU1" s="143" t="s">
        <v>2040</v>
      </c>
      <c r="KKV1" s="143" t="s">
        <v>2040</v>
      </c>
      <c r="KKW1" s="143" t="s">
        <v>2040</v>
      </c>
      <c r="KKX1" s="143" t="s">
        <v>2040</v>
      </c>
      <c r="KKY1" s="143" t="s">
        <v>2040</v>
      </c>
      <c r="KKZ1" s="143" t="s">
        <v>2040</v>
      </c>
      <c r="KLA1" s="143" t="s">
        <v>2040</v>
      </c>
      <c r="KLB1" s="143" t="s">
        <v>2040</v>
      </c>
      <c r="KLC1" s="143" t="s">
        <v>2040</v>
      </c>
      <c r="KLD1" s="143" t="s">
        <v>2040</v>
      </c>
      <c r="KLE1" s="143" t="s">
        <v>2040</v>
      </c>
      <c r="KLF1" s="143" t="s">
        <v>2040</v>
      </c>
      <c r="KLG1" s="143" t="s">
        <v>2040</v>
      </c>
      <c r="KLH1" s="143" t="s">
        <v>2040</v>
      </c>
      <c r="KLI1" s="143" t="s">
        <v>2040</v>
      </c>
      <c r="KLJ1" s="143" t="s">
        <v>2040</v>
      </c>
      <c r="KLK1" s="143" t="s">
        <v>2040</v>
      </c>
      <c r="KLL1" s="143" t="s">
        <v>2040</v>
      </c>
      <c r="KLM1" s="143" t="s">
        <v>2040</v>
      </c>
      <c r="KLN1" s="143" t="s">
        <v>2040</v>
      </c>
      <c r="KLO1" s="143" t="s">
        <v>2040</v>
      </c>
      <c r="KLP1" s="143" t="s">
        <v>2040</v>
      </c>
      <c r="KLQ1" s="143" t="s">
        <v>2040</v>
      </c>
      <c r="KLR1" s="143" t="s">
        <v>2040</v>
      </c>
      <c r="KLS1" s="143" t="s">
        <v>2040</v>
      </c>
      <c r="KLT1" s="143" t="s">
        <v>2040</v>
      </c>
      <c r="KLU1" s="143" t="s">
        <v>2040</v>
      </c>
      <c r="KLV1" s="143" t="s">
        <v>2040</v>
      </c>
      <c r="KLW1" s="143" t="s">
        <v>2040</v>
      </c>
      <c r="KLX1" s="143" t="s">
        <v>2040</v>
      </c>
      <c r="KLY1" s="143" t="s">
        <v>2040</v>
      </c>
      <c r="KLZ1" s="143" t="s">
        <v>2040</v>
      </c>
      <c r="KMA1" s="143" t="s">
        <v>2040</v>
      </c>
      <c r="KMB1" s="143" t="s">
        <v>2040</v>
      </c>
      <c r="KMC1" s="143" t="s">
        <v>2040</v>
      </c>
      <c r="KMD1" s="143" t="s">
        <v>2040</v>
      </c>
      <c r="KME1" s="143" t="s">
        <v>2040</v>
      </c>
      <c r="KMF1" s="143" t="s">
        <v>2040</v>
      </c>
      <c r="KMG1" s="143" t="s">
        <v>2040</v>
      </c>
      <c r="KMH1" s="143" t="s">
        <v>2040</v>
      </c>
      <c r="KMI1" s="143" t="s">
        <v>2040</v>
      </c>
      <c r="KMJ1" s="143" t="s">
        <v>2040</v>
      </c>
      <c r="KMK1" s="143" t="s">
        <v>2040</v>
      </c>
      <c r="KML1" s="143" t="s">
        <v>2040</v>
      </c>
      <c r="KMM1" s="143" t="s">
        <v>2040</v>
      </c>
      <c r="KMN1" s="143" t="s">
        <v>2040</v>
      </c>
      <c r="KMO1" s="143" t="s">
        <v>2040</v>
      </c>
      <c r="KMP1" s="143" t="s">
        <v>2040</v>
      </c>
      <c r="KMQ1" s="143" t="s">
        <v>2040</v>
      </c>
      <c r="KMR1" s="143" t="s">
        <v>2040</v>
      </c>
      <c r="KMS1" s="143" t="s">
        <v>2040</v>
      </c>
      <c r="KMT1" s="143" t="s">
        <v>2040</v>
      </c>
      <c r="KMU1" s="143" t="s">
        <v>2040</v>
      </c>
      <c r="KMV1" s="143" t="s">
        <v>2040</v>
      </c>
      <c r="KMW1" s="143" t="s">
        <v>2040</v>
      </c>
      <c r="KMX1" s="143" t="s">
        <v>2040</v>
      </c>
      <c r="KMY1" s="143" t="s">
        <v>2040</v>
      </c>
      <c r="KMZ1" s="143" t="s">
        <v>2040</v>
      </c>
      <c r="KNA1" s="143" t="s">
        <v>2040</v>
      </c>
      <c r="KNB1" s="143" t="s">
        <v>2040</v>
      </c>
      <c r="KNC1" s="143" t="s">
        <v>2040</v>
      </c>
      <c r="KND1" s="143" t="s">
        <v>2040</v>
      </c>
      <c r="KNE1" s="143" t="s">
        <v>2040</v>
      </c>
      <c r="KNF1" s="143" t="s">
        <v>2040</v>
      </c>
      <c r="KNG1" s="143" t="s">
        <v>2040</v>
      </c>
      <c r="KNH1" s="143" t="s">
        <v>2040</v>
      </c>
      <c r="KNI1" s="143" t="s">
        <v>2040</v>
      </c>
      <c r="KNJ1" s="143" t="s">
        <v>2040</v>
      </c>
      <c r="KNK1" s="143" t="s">
        <v>2040</v>
      </c>
      <c r="KNL1" s="143" t="s">
        <v>2040</v>
      </c>
      <c r="KNM1" s="143" t="s">
        <v>2040</v>
      </c>
      <c r="KNN1" s="143" t="s">
        <v>2040</v>
      </c>
      <c r="KNO1" s="143" t="s">
        <v>2040</v>
      </c>
      <c r="KNP1" s="143" t="s">
        <v>2040</v>
      </c>
      <c r="KNQ1" s="143" t="s">
        <v>2040</v>
      </c>
      <c r="KNR1" s="143" t="s">
        <v>2040</v>
      </c>
      <c r="KNS1" s="143" t="s">
        <v>2040</v>
      </c>
      <c r="KNT1" s="143" t="s">
        <v>2040</v>
      </c>
      <c r="KNU1" s="143" t="s">
        <v>2040</v>
      </c>
      <c r="KNV1" s="143" t="s">
        <v>2040</v>
      </c>
      <c r="KNW1" s="143" t="s">
        <v>2040</v>
      </c>
      <c r="KNX1" s="143" t="s">
        <v>2040</v>
      </c>
      <c r="KNY1" s="143" t="s">
        <v>2040</v>
      </c>
      <c r="KNZ1" s="143" t="s">
        <v>2040</v>
      </c>
      <c r="KOA1" s="143" t="s">
        <v>2040</v>
      </c>
      <c r="KOB1" s="143" t="s">
        <v>2040</v>
      </c>
      <c r="KOC1" s="143" t="s">
        <v>2040</v>
      </c>
      <c r="KOD1" s="143" t="s">
        <v>2040</v>
      </c>
      <c r="KOE1" s="143" t="s">
        <v>2040</v>
      </c>
      <c r="KOF1" s="143" t="s">
        <v>2040</v>
      </c>
      <c r="KOG1" s="143" t="s">
        <v>2040</v>
      </c>
      <c r="KOH1" s="143" t="s">
        <v>2040</v>
      </c>
      <c r="KOI1" s="143" t="s">
        <v>2040</v>
      </c>
      <c r="KOJ1" s="143" t="s">
        <v>2040</v>
      </c>
      <c r="KOK1" s="143" t="s">
        <v>2040</v>
      </c>
      <c r="KOL1" s="143" t="s">
        <v>2040</v>
      </c>
      <c r="KOM1" s="143" t="s">
        <v>2040</v>
      </c>
      <c r="KON1" s="143" t="s">
        <v>2040</v>
      </c>
      <c r="KOO1" s="143" t="s">
        <v>2040</v>
      </c>
      <c r="KOP1" s="143" t="s">
        <v>2040</v>
      </c>
      <c r="KOQ1" s="143" t="s">
        <v>2040</v>
      </c>
      <c r="KOR1" s="143" t="s">
        <v>2040</v>
      </c>
      <c r="KOS1" s="143" t="s">
        <v>2040</v>
      </c>
      <c r="KOT1" s="143" t="s">
        <v>2040</v>
      </c>
      <c r="KOU1" s="143" t="s">
        <v>2040</v>
      </c>
      <c r="KOV1" s="143" t="s">
        <v>2040</v>
      </c>
      <c r="KOW1" s="143" t="s">
        <v>2040</v>
      </c>
      <c r="KOX1" s="143" t="s">
        <v>2040</v>
      </c>
      <c r="KOY1" s="143" t="s">
        <v>2040</v>
      </c>
      <c r="KOZ1" s="143" t="s">
        <v>2040</v>
      </c>
      <c r="KPA1" s="143" t="s">
        <v>2040</v>
      </c>
      <c r="KPB1" s="143" t="s">
        <v>2040</v>
      </c>
      <c r="KPC1" s="143" t="s">
        <v>2040</v>
      </c>
      <c r="KPD1" s="143" t="s">
        <v>2040</v>
      </c>
      <c r="KPE1" s="143" t="s">
        <v>2040</v>
      </c>
      <c r="KPF1" s="143" t="s">
        <v>2040</v>
      </c>
      <c r="KPG1" s="143" t="s">
        <v>2040</v>
      </c>
      <c r="KPH1" s="143" t="s">
        <v>2040</v>
      </c>
      <c r="KPI1" s="143" t="s">
        <v>2040</v>
      </c>
      <c r="KPJ1" s="143" t="s">
        <v>2040</v>
      </c>
      <c r="KPK1" s="143" t="s">
        <v>2040</v>
      </c>
      <c r="KPL1" s="143" t="s">
        <v>2040</v>
      </c>
      <c r="KPM1" s="143" t="s">
        <v>2040</v>
      </c>
      <c r="KPN1" s="143" t="s">
        <v>2040</v>
      </c>
      <c r="KPO1" s="143" t="s">
        <v>2040</v>
      </c>
      <c r="KPP1" s="143" t="s">
        <v>2040</v>
      </c>
      <c r="KPQ1" s="143" t="s">
        <v>2040</v>
      </c>
      <c r="KPR1" s="143" t="s">
        <v>2040</v>
      </c>
      <c r="KPS1" s="143" t="s">
        <v>2040</v>
      </c>
      <c r="KPT1" s="143" t="s">
        <v>2040</v>
      </c>
      <c r="KPU1" s="143" t="s">
        <v>2040</v>
      </c>
      <c r="KPV1" s="143" t="s">
        <v>2040</v>
      </c>
      <c r="KPW1" s="143" t="s">
        <v>2040</v>
      </c>
      <c r="KPX1" s="143" t="s">
        <v>2040</v>
      </c>
      <c r="KPY1" s="143" t="s">
        <v>2040</v>
      </c>
      <c r="KPZ1" s="143" t="s">
        <v>2040</v>
      </c>
      <c r="KQA1" s="143" t="s">
        <v>2040</v>
      </c>
      <c r="KQB1" s="143" t="s">
        <v>2040</v>
      </c>
      <c r="KQC1" s="143" t="s">
        <v>2040</v>
      </c>
      <c r="KQD1" s="143" t="s">
        <v>2040</v>
      </c>
      <c r="KQE1" s="143" t="s">
        <v>2040</v>
      </c>
      <c r="KQF1" s="143" t="s">
        <v>2040</v>
      </c>
      <c r="KQG1" s="143" t="s">
        <v>2040</v>
      </c>
      <c r="KQH1" s="143" t="s">
        <v>2040</v>
      </c>
      <c r="KQI1" s="143" t="s">
        <v>2040</v>
      </c>
      <c r="KQJ1" s="143" t="s">
        <v>2040</v>
      </c>
      <c r="KQK1" s="143" t="s">
        <v>2040</v>
      </c>
      <c r="KQL1" s="143" t="s">
        <v>2040</v>
      </c>
      <c r="KQM1" s="143" t="s">
        <v>2040</v>
      </c>
      <c r="KQN1" s="143" t="s">
        <v>2040</v>
      </c>
      <c r="KQO1" s="143" t="s">
        <v>2040</v>
      </c>
      <c r="KQP1" s="143" t="s">
        <v>2040</v>
      </c>
      <c r="KQQ1" s="143" t="s">
        <v>2040</v>
      </c>
      <c r="KQR1" s="143" t="s">
        <v>2040</v>
      </c>
      <c r="KQS1" s="143" t="s">
        <v>2040</v>
      </c>
      <c r="KQT1" s="143" t="s">
        <v>2040</v>
      </c>
      <c r="KQU1" s="143" t="s">
        <v>2040</v>
      </c>
      <c r="KQV1" s="143" t="s">
        <v>2040</v>
      </c>
      <c r="KQW1" s="143" t="s">
        <v>2040</v>
      </c>
      <c r="KQX1" s="143" t="s">
        <v>2040</v>
      </c>
      <c r="KQY1" s="143" t="s">
        <v>2040</v>
      </c>
      <c r="KQZ1" s="143" t="s">
        <v>2040</v>
      </c>
      <c r="KRA1" s="143" t="s">
        <v>2040</v>
      </c>
      <c r="KRB1" s="143" t="s">
        <v>2040</v>
      </c>
      <c r="KRC1" s="143" t="s">
        <v>2040</v>
      </c>
      <c r="KRD1" s="143" t="s">
        <v>2040</v>
      </c>
      <c r="KRE1" s="143" t="s">
        <v>2040</v>
      </c>
      <c r="KRF1" s="143" t="s">
        <v>2040</v>
      </c>
      <c r="KRG1" s="143" t="s">
        <v>2040</v>
      </c>
      <c r="KRH1" s="143" t="s">
        <v>2040</v>
      </c>
      <c r="KRI1" s="143" t="s">
        <v>2040</v>
      </c>
      <c r="KRJ1" s="143" t="s">
        <v>2040</v>
      </c>
      <c r="KRK1" s="143" t="s">
        <v>2040</v>
      </c>
      <c r="KRL1" s="143" t="s">
        <v>2040</v>
      </c>
      <c r="KRM1" s="143" t="s">
        <v>2040</v>
      </c>
      <c r="KRN1" s="143" t="s">
        <v>2040</v>
      </c>
      <c r="KRO1" s="143" t="s">
        <v>2040</v>
      </c>
      <c r="KRP1" s="143" t="s">
        <v>2040</v>
      </c>
      <c r="KRQ1" s="143" t="s">
        <v>2040</v>
      </c>
      <c r="KRR1" s="143" t="s">
        <v>2040</v>
      </c>
      <c r="KRS1" s="143" t="s">
        <v>2040</v>
      </c>
      <c r="KRT1" s="143" t="s">
        <v>2040</v>
      </c>
      <c r="KRU1" s="143" t="s">
        <v>2040</v>
      </c>
      <c r="KRV1" s="143" t="s">
        <v>2040</v>
      </c>
      <c r="KRW1" s="143" t="s">
        <v>2040</v>
      </c>
      <c r="KRX1" s="143" t="s">
        <v>2040</v>
      </c>
      <c r="KRY1" s="143" t="s">
        <v>2040</v>
      </c>
      <c r="KRZ1" s="143" t="s">
        <v>2040</v>
      </c>
      <c r="KSA1" s="143" t="s">
        <v>2040</v>
      </c>
      <c r="KSB1" s="143" t="s">
        <v>2040</v>
      </c>
      <c r="KSC1" s="143" t="s">
        <v>2040</v>
      </c>
      <c r="KSD1" s="143" t="s">
        <v>2040</v>
      </c>
      <c r="KSE1" s="143" t="s">
        <v>2040</v>
      </c>
      <c r="KSF1" s="143" t="s">
        <v>2040</v>
      </c>
      <c r="KSG1" s="143" t="s">
        <v>2040</v>
      </c>
      <c r="KSH1" s="143" t="s">
        <v>2040</v>
      </c>
      <c r="KSI1" s="143" t="s">
        <v>2040</v>
      </c>
      <c r="KSJ1" s="143" t="s">
        <v>2040</v>
      </c>
      <c r="KSK1" s="143" t="s">
        <v>2040</v>
      </c>
      <c r="KSL1" s="143" t="s">
        <v>2040</v>
      </c>
      <c r="KSM1" s="143" t="s">
        <v>2040</v>
      </c>
      <c r="KSN1" s="143" t="s">
        <v>2040</v>
      </c>
      <c r="KSO1" s="143" t="s">
        <v>2040</v>
      </c>
      <c r="KSP1" s="143" t="s">
        <v>2040</v>
      </c>
      <c r="KSQ1" s="143" t="s">
        <v>2040</v>
      </c>
      <c r="KSR1" s="143" t="s">
        <v>2040</v>
      </c>
      <c r="KSS1" s="143" t="s">
        <v>2040</v>
      </c>
      <c r="KST1" s="143" t="s">
        <v>2040</v>
      </c>
      <c r="KSU1" s="143" t="s">
        <v>2040</v>
      </c>
      <c r="KSV1" s="143" t="s">
        <v>2040</v>
      </c>
      <c r="KSW1" s="143" t="s">
        <v>2040</v>
      </c>
      <c r="KSX1" s="143" t="s">
        <v>2040</v>
      </c>
      <c r="KSY1" s="143" t="s">
        <v>2040</v>
      </c>
      <c r="KSZ1" s="143" t="s">
        <v>2040</v>
      </c>
      <c r="KTA1" s="143" t="s">
        <v>2040</v>
      </c>
      <c r="KTB1" s="143" t="s">
        <v>2040</v>
      </c>
      <c r="KTC1" s="143" t="s">
        <v>2040</v>
      </c>
      <c r="KTD1" s="143" t="s">
        <v>2040</v>
      </c>
      <c r="KTE1" s="143" t="s">
        <v>2040</v>
      </c>
      <c r="KTF1" s="143" t="s">
        <v>2040</v>
      </c>
      <c r="KTG1" s="143" t="s">
        <v>2040</v>
      </c>
      <c r="KTH1" s="143" t="s">
        <v>2040</v>
      </c>
      <c r="KTI1" s="143" t="s">
        <v>2040</v>
      </c>
      <c r="KTJ1" s="143" t="s">
        <v>2040</v>
      </c>
      <c r="KTK1" s="143" t="s">
        <v>2040</v>
      </c>
      <c r="KTL1" s="143" t="s">
        <v>2040</v>
      </c>
      <c r="KTM1" s="143" t="s">
        <v>2040</v>
      </c>
      <c r="KTN1" s="143" t="s">
        <v>2040</v>
      </c>
      <c r="KTO1" s="143" t="s">
        <v>2040</v>
      </c>
      <c r="KTP1" s="143" t="s">
        <v>2040</v>
      </c>
      <c r="KTQ1" s="143" t="s">
        <v>2040</v>
      </c>
      <c r="KTR1" s="143" t="s">
        <v>2040</v>
      </c>
      <c r="KTS1" s="143" t="s">
        <v>2040</v>
      </c>
      <c r="KTT1" s="143" t="s">
        <v>2040</v>
      </c>
      <c r="KTU1" s="143" t="s">
        <v>2040</v>
      </c>
      <c r="KTV1" s="143" t="s">
        <v>2040</v>
      </c>
      <c r="KTW1" s="143" t="s">
        <v>2040</v>
      </c>
      <c r="KTX1" s="143" t="s">
        <v>2040</v>
      </c>
      <c r="KTY1" s="143" t="s">
        <v>2040</v>
      </c>
      <c r="KTZ1" s="143" t="s">
        <v>2040</v>
      </c>
      <c r="KUA1" s="143" t="s">
        <v>2040</v>
      </c>
      <c r="KUB1" s="143" t="s">
        <v>2040</v>
      </c>
      <c r="KUC1" s="143" t="s">
        <v>2040</v>
      </c>
      <c r="KUD1" s="143" t="s">
        <v>2040</v>
      </c>
      <c r="KUE1" s="143" t="s">
        <v>2040</v>
      </c>
      <c r="KUF1" s="143" t="s">
        <v>2040</v>
      </c>
      <c r="KUG1" s="143" t="s">
        <v>2040</v>
      </c>
      <c r="KUH1" s="143" t="s">
        <v>2040</v>
      </c>
      <c r="KUI1" s="143" t="s">
        <v>2040</v>
      </c>
      <c r="KUJ1" s="143" t="s">
        <v>2040</v>
      </c>
      <c r="KUK1" s="143" t="s">
        <v>2040</v>
      </c>
      <c r="KUL1" s="143" t="s">
        <v>2040</v>
      </c>
      <c r="KUM1" s="143" t="s">
        <v>2040</v>
      </c>
      <c r="KUN1" s="143" t="s">
        <v>2040</v>
      </c>
      <c r="KUO1" s="143" t="s">
        <v>2040</v>
      </c>
      <c r="KUP1" s="143" t="s">
        <v>2040</v>
      </c>
      <c r="KUQ1" s="143" t="s">
        <v>2040</v>
      </c>
      <c r="KUR1" s="143" t="s">
        <v>2040</v>
      </c>
      <c r="KUS1" s="143" t="s">
        <v>2040</v>
      </c>
      <c r="KUT1" s="143" t="s">
        <v>2040</v>
      </c>
      <c r="KUU1" s="143" t="s">
        <v>2040</v>
      </c>
      <c r="KUV1" s="143" t="s">
        <v>2040</v>
      </c>
      <c r="KUW1" s="143" t="s">
        <v>2040</v>
      </c>
      <c r="KUX1" s="143" t="s">
        <v>2040</v>
      </c>
      <c r="KUY1" s="143" t="s">
        <v>2040</v>
      </c>
      <c r="KUZ1" s="143" t="s">
        <v>2040</v>
      </c>
      <c r="KVA1" s="143" t="s">
        <v>2040</v>
      </c>
      <c r="KVB1" s="143" t="s">
        <v>2040</v>
      </c>
      <c r="KVC1" s="143" t="s">
        <v>2040</v>
      </c>
      <c r="KVD1" s="143" t="s">
        <v>2040</v>
      </c>
      <c r="KVE1" s="143" t="s">
        <v>2040</v>
      </c>
      <c r="KVF1" s="143" t="s">
        <v>2040</v>
      </c>
      <c r="KVG1" s="143" t="s">
        <v>2040</v>
      </c>
      <c r="KVH1" s="143" t="s">
        <v>2040</v>
      </c>
      <c r="KVI1" s="143" t="s">
        <v>2040</v>
      </c>
      <c r="KVJ1" s="143" t="s">
        <v>2040</v>
      </c>
      <c r="KVK1" s="143" t="s">
        <v>2040</v>
      </c>
      <c r="KVL1" s="143" t="s">
        <v>2040</v>
      </c>
      <c r="KVM1" s="143" t="s">
        <v>2040</v>
      </c>
      <c r="KVN1" s="143" t="s">
        <v>2040</v>
      </c>
      <c r="KVO1" s="143" t="s">
        <v>2040</v>
      </c>
      <c r="KVP1" s="143" t="s">
        <v>2040</v>
      </c>
      <c r="KVQ1" s="143" t="s">
        <v>2040</v>
      </c>
      <c r="KVR1" s="143" t="s">
        <v>2040</v>
      </c>
      <c r="KVS1" s="143" t="s">
        <v>2040</v>
      </c>
      <c r="KVT1" s="143" t="s">
        <v>2040</v>
      </c>
      <c r="KVU1" s="143" t="s">
        <v>2040</v>
      </c>
      <c r="KVV1" s="143" t="s">
        <v>2040</v>
      </c>
      <c r="KVW1" s="143" t="s">
        <v>2040</v>
      </c>
      <c r="KVX1" s="143" t="s">
        <v>2040</v>
      </c>
      <c r="KVY1" s="143" t="s">
        <v>2040</v>
      </c>
      <c r="KVZ1" s="143" t="s">
        <v>2040</v>
      </c>
      <c r="KWA1" s="143" t="s">
        <v>2040</v>
      </c>
      <c r="KWB1" s="143" t="s">
        <v>2040</v>
      </c>
      <c r="KWC1" s="143" t="s">
        <v>2040</v>
      </c>
      <c r="KWD1" s="143" t="s">
        <v>2040</v>
      </c>
      <c r="KWE1" s="143" t="s">
        <v>2040</v>
      </c>
      <c r="KWF1" s="143" t="s">
        <v>2040</v>
      </c>
      <c r="KWG1" s="143" t="s">
        <v>2040</v>
      </c>
      <c r="KWH1" s="143" t="s">
        <v>2040</v>
      </c>
      <c r="KWI1" s="143" t="s">
        <v>2040</v>
      </c>
      <c r="KWJ1" s="143" t="s">
        <v>2040</v>
      </c>
      <c r="KWK1" s="143" t="s">
        <v>2040</v>
      </c>
      <c r="KWL1" s="143" t="s">
        <v>2040</v>
      </c>
      <c r="KWM1" s="143" t="s">
        <v>2040</v>
      </c>
      <c r="KWN1" s="143" t="s">
        <v>2040</v>
      </c>
      <c r="KWO1" s="143" t="s">
        <v>2040</v>
      </c>
      <c r="KWP1" s="143" t="s">
        <v>2040</v>
      </c>
      <c r="KWQ1" s="143" t="s">
        <v>2040</v>
      </c>
      <c r="KWR1" s="143" t="s">
        <v>2040</v>
      </c>
      <c r="KWS1" s="143" t="s">
        <v>2040</v>
      </c>
      <c r="KWT1" s="143" t="s">
        <v>2040</v>
      </c>
      <c r="KWU1" s="143" t="s">
        <v>2040</v>
      </c>
      <c r="KWV1" s="143" t="s">
        <v>2040</v>
      </c>
      <c r="KWW1" s="143" t="s">
        <v>2040</v>
      </c>
      <c r="KWX1" s="143" t="s">
        <v>2040</v>
      </c>
      <c r="KWY1" s="143" t="s">
        <v>2040</v>
      </c>
      <c r="KWZ1" s="143" t="s">
        <v>2040</v>
      </c>
      <c r="KXA1" s="143" t="s">
        <v>2040</v>
      </c>
      <c r="KXB1" s="143" t="s">
        <v>2040</v>
      </c>
      <c r="KXC1" s="143" t="s">
        <v>2040</v>
      </c>
      <c r="KXD1" s="143" t="s">
        <v>2040</v>
      </c>
      <c r="KXE1" s="143" t="s">
        <v>2040</v>
      </c>
      <c r="KXF1" s="143" t="s">
        <v>2040</v>
      </c>
      <c r="KXG1" s="143" t="s">
        <v>2040</v>
      </c>
      <c r="KXH1" s="143" t="s">
        <v>2040</v>
      </c>
      <c r="KXI1" s="143" t="s">
        <v>2040</v>
      </c>
      <c r="KXJ1" s="143" t="s">
        <v>2040</v>
      </c>
      <c r="KXK1" s="143" t="s">
        <v>2040</v>
      </c>
      <c r="KXL1" s="143" t="s">
        <v>2040</v>
      </c>
      <c r="KXM1" s="143" t="s">
        <v>2040</v>
      </c>
      <c r="KXN1" s="143" t="s">
        <v>2040</v>
      </c>
      <c r="KXO1" s="143" t="s">
        <v>2040</v>
      </c>
      <c r="KXP1" s="143" t="s">
        <v>2040</v>
      </c>
      <c r="KXQ1" s="143" t="s">
        <v>2040</v>
      </c>
      <c r="KXR1" s="143" t="s">
        <v>2040</v>
      </c>
      <c r="KXS1" s="143" t="s">
        <v>2040</v>
      </c>
      <c r="KXT1" s="143" t="s">
        <v>2040</v>
      </c>
      <c r="KXU1" s="143" t="s">
        <v>2040</v>
      </c>
      <c r="KXV1" s="143" t="s">
        <v>2040</v>
      </c>
      <c r="KXW1" s="143" t="s">
        <v>2040</v>
      </c>
      <c r="KXX1" s="143" t="s">
        <v>2040</v>
      </c>
      <c r="KXY1" s="143" t="s">
        <v>2040</v>
      </c>
      <c r="KXZ1" s="143" t="s">
        <v>2040</v>
      </c>
      <c r="KYA1" s="143" t="s">
        <v>2040</v>
      </c>
      <c r="KYB1" s="143" t="s">
        <v>2040</v>
      </c>
      <c r="KYC1" s="143" t="s">
        <v>2040</v>
      </c>
      <c r="KYD1" s="143" t="s">
        <v>2040</v>
      </c>
      <c r="KYE1" s="143" t="s">
        <v>2040</v>
      </c>
      <c r="KYF1" s="143" t="s">
        <v>2040</v>
      </c>
      <c r="KYG1" s="143" t="s">
        <v>2040</v>
      </c>
      <c r="KYH1" s="143" t="s">
        <v>2040</v>
      </c>
      <c r="KYI1" s="143" t="s">
        <v>2040</v>
      </c>
      <c r="KYJ1" s="143" t="s">
        <v>2040</v>
      </c>
      <c r="KYK1" s="143" t="s">
        <v>2040</v>
      </c>
      <c r="KYL1" s="143" t="s">
        <v>2040</v>
      </c>
      <c r="KYM1" s="143" t="s">
        <v>2040</v>
      </c>
      <c r="KYN1" s="143" t="s">
        <v>2040</v>
      </c>
      <c r="KYO1" s="143" t="s">
        <v>2040</v>
      </c>
      <c r="KYP1" s="143" t="s">
        <v>2040</v>
      </c>
      <c r="KYQ1" s="143" t="s">
        <v>2040</v>
      </c>
      <c r="KYR1" s="143" t="s">
        <v>2040</v>
      </c>
      <c r="KYS1" s="143" t="s">
        <v>2040</v>
      </c>
      <c r="KYT1" s="143" t="s">
        <v>2040</v>
      </c>
      <c r="KYU1" s="143" t="s">
        <v>2040</v>
      </c>
      <c r="KYV1" s="143" t="s">
        <v>2040</v>
      </c>
      <c r="KYW1" s="143" t="s">
        <v>2040</v>
      </c>
      <c r="KYX1" s="143" t="s">
        <v>2040</v>
      </c>
      <c r="KYY1" s="143" t="s">
        <v>2040</v>
      </c>
      <c r="KYZ1" s="143" t="s">
        <v>2040</v>
      </c>
      <c r="KZA1" s="143" t="s">
        <v>2040</v>
      </c>
      <c r="KZB1" s="143" t="s">
        <v>2040</v>
      </c>
      <c r="KZC1" s="143" t="s">
        <v>2040</v>
      </c>
      <c r="KZD1" s="143" t="s">
        <v>2040</v>
      </c>
      <c r="KZE1" s="143" t="s">
        <v>2040</v>
      </c>
      <c r="KZF1" s="143" t="s">
        <v>2040</v>
      </c>
      <c r="KZG1" s="143" t="s">
        <v>2040</v>
      </c>
      <c r="KZH1" s="143" t="s">
        <v>2040</v>
      </c>
      <c r="KZI1" s="143" t="s">
        <v>2040</v>
      </c>
      <c r="KZJ1" s="143" t="s">
        <v>2040</v>
      </c>
      <c r="KZK1" s="143" t="s">
        <v>2040</v>
      </c>
      <c r="KZL1" s="143" t="s">
        <v>2040</v>
      </c>
      <c r="KZM1" s="143" t="s">
        <v>2040</v>
      </c>
      <c r="KZN1" s="143" t="s">
        <v>2040</v>
      </c>
      <c r="KZO1" s="143" t="s">
        <v>2040</v>
      </c>
      <c r="KZP1" s="143" t="s">
        <v>2040</v>
      </c>
      <c r="KZQ1" s="143" t="s">
        <v>2040</v>
      </c>
      <c r="KZR1" s="143" t="s">
        <v>2040</v>
      </c>
      <c r="KZS1" s="143" t="s">
        <v>2040</v>
      </c>
      <c r="KZT1" s="143" t="s">
        <v>2040</v>
      </c>
      <c r="KZU1" s="143" t="s">
        <v>2040</v>
      </c>
      <c r="KZV1" s="143" t="s">
        <v>2040</v>
      </c>
      <c r="KZW1" s="143" t="s">
        <v>2040</v>
      </c>
      <c r="KZX1" s="143" t="s">
        <v>2040</v>
      </c>
      <c r="KZY1" s="143" t="s">
        <v>2040</v>
      </c>
      <c r="KZZ1" s="143" t="s">
        <v>2040</v>
      </c>
      <c r="LAA1" s="143" t="s">
        <v>2040</v>
      </c>
      <c r="LAB1" s="143" t="s">
        <v>2040</v>
      </c>
      <c r="LAC1" s="143" t="s">
        <v>2040</v>
      </c>
      <c r="LAD1" s="143" t="s">
        <v>2040</v>
      </c>
      <c r="LAE1" s="143" t="s">
        <v>2040</v>
      </c>
      <c r="LAF1" s="143" t="s">
        <v>2040</v>
      </c>
      <c r="LAG1" s="143" t="s">
        <v>2040</v>
      </c>
      <c r="LAH1" s="143" t="s">
        <v>2040</v>
      </c>
      <c r="LAI1" s="143" t="s">
        <v>2040</v>
      </c>
      <c r="LAJ1" s="143" t="s">
        <v>2040</v>
      </c>
      <c r="LAK1" s="143" t="s">
        <v>2040</v>
      </c>
      <c r="LAL1" s="143" t="s">
        <v>2040</v>
      </c>
      <c r="LAM1" s="143" t="s">
        <v>2040</v>
      </c>
      <c r="LAN1" s="143" t="s">
        <v>2040</v>
      </c>
      <c r="LAO1" s="143" t="s">
        <v>2040</v>
      </c>
      <c r="LAP1" s="143" t="s">
        <v>2040</v>
      </c>
      <c r="LAQ1" s="143" t="s">
        <v>2040</v>
      </c>
      <c r="LAR1" s="143" t="s">
        <v>2040</v>
      </c>
      <c r="LAS1" s="143" t="s">
        <v>2040</v>
      </c>
      <c r="LAT1" s="143" t="s">
        <v>2040</v>
      </c>
      <c r="LAU1" s="143" t="s">
        <v>2040</v>
      </c>
      <c r="LAV1" s="143" t="s">
        <v>2040</v>
      </c>
      <c r="LAW1" s="143" t="s">
        <v>2040</v>
      </c>
      <c r="LAX1" s="143" t="s">
        <v>2040</v>
      </c>
      <c r="LAY1" s="143" t="s">
        <v>2040</v>
      </c>
      <c r="LAZ1" s="143" t="s">
        <v>2040</v>
      </c>
      <c r="LBA1" s="143" t="s">
        <v>2040</v>
      </c>
      <c r="LBB1" s="143" t="s">
        <v>2040</v>
      </c>
      <c r="LBC1" s="143" t="s">
        <v>2040</v>
      </c>
      <c r="LBD1" s="143" t="s">
        <v>2040</v>
      </c>
      <c r="LBE1" s="143" t="s">
        <v>2040</v>
      </c>
      <c r="LBF1" s="143" t="s">
        <v>2040</v>
      </c>
      <c r="LBG1" s="143" t="s">
        <v>2040</v>
      </c>
      <c r="LBH1" s="143" t="s">
        <v>2040</v>
      </c>
      <c r="LBI1" s="143" t="s">
        <v>2040</v>
      </c>
      <c r="LBJ1" s="143" t="s">
        <v>2040</v>
      </c>
      <c r="LBK1" s="143" t="s">
        <v>2040</v>
      </c>
      <c r="LBL1" s="143" t="s">
        <v>2040</v>
      </c>
      <c r="LBM1" s="143" t="s">
        <v>2040</v>
      </c>
      <c r="LBN1" s="143" t="s">
        <v>2040</v>
      </c>
      <c r="LBO1" s="143" t="s">
        <v>2040</v>
      </c>
      <c r="LBP1" s="143" t="s">
        <v>2040</v>
      </c>
      <c r="LBQ1" s="143" t="s">
        <v>2040</v>
      </c>
      <c r="LBR1" s="143" t="s">
        <v>2040</v>
      </c>
      <c r="LBS1" s="143" t="s">
        <v>2040</v>
      </c>
      <c r="LBT1" s="143" t="s">
        <v>2040</v>
      </c>
      <c r="LBU1" s="143" t="s">
        <v>2040</v>
      </c>
      <c r="LBV1" s="143" t="s">
        <v>2040</v>
      </c>
      <c r="LBW1" s="143" t="s">
        <v>2040</v>
      </c>
      <c r="LBX1" s="143" t="s">
        <v>2040</v>
      </c>
      <c r="LBY1" s="143" t="s">
        <v>2040</v>
      </c>
      <c r="LBZ1" s="143" t="s">
        <v>2040</v>
      </c>
      <c r="LCA1" s="143" t="s">
        <v>2040</v>
      </c>
      <c r="LCB1" s="143" t="s">
        <v>2040</v>
      </c>
      <c r="LCC1" s="143" t="s">
        <v>2040</v>
      </c>
      <c r="LCD1" s="143" t="s">
        <v>2040</v>
      </c>
      <c r="LCE1" s="143" t="s">
        <v>2040</v>
      </c>
      <c r="LCF1" s="143" t="s">
        <v>2040</v>
      </c>
      <c r="LCG1" s="143" t="s">
        <v>2040</v>
      </c>
      <c r="LCH1" s="143" t="s">
        <v>2040</v>
      </c>
      <c r="LCI1" s="143" t="s">
        <v>2040</v>
      </c>
      <c r="LCJ1" s="143" t="s">
        <v>2040</v>
      </c>
      <c r="LCK1" s="143" t="s">
        <v>2040</v>
      </c>
      <c r="LCL1" s="143" t="s">
        <v>2040</v>
      </c>
      <c r="LCM1" s="143" t="s">
        <v>2040</v>
      </c>
      <c r="LCN1" s="143" t="s">
        <v>2040</v>
      </c>
      <c r="LCO1" s="143" t="s">
        <v>2040</v>
      </c>
      <c r="LCP1" s="143" t="s">
        <v>2040</v>
      </c>
      <c r="LCQ1" s="143" t="s">
        <v>2040</v>
      </c>
      <c r="LCR1" s="143" t="s">
        <v>2040</v>
      </c>
      <c r="LCS1" s="143" t="s">
        <v>2040</v>
      </c>
      <c r="LCT1" s="143" t="s">
        <v>2040</v>
      </c>
      <c r="LCU1" s="143" t="s">
        <v>2040</v>
      </c>
      <c r="LCV1" s="143" t="s">
        <v>2040</v>
      </c>
      <c r="LCW1" s="143" t="s">
        <v>2040</v>
      </c>
      <c r="LCX1" s="143" t="s">
        <v>2040</v>
      </c>
      <c r="LCY1" s="143" t="s">
        <v>2040</v>
      </c>
      <c r="LCZ1" s="143" t="s">
        <v>2040</v>
      </c>
      <c r="LDA1" s="143" t="s">
        <v>2040</v>
      </c>
      <c r="LDB1" s="143" t="s">
        <v>2040</v>
      </c>
      <c r="LDC1" s="143" t="s">
        <v>2040</v>
      </c>
      <c r="LDD1" s="143" t="s">
        <v>2040</v>
      </c>
      <c r="LDE1" s="143" t="s">
        <v>2040</v>
      </c>
      <c r="LDF1" s="143" t="s">
        <v>2040</v>
      </c>
      <c r="LDG1" s="143" t="s">
        <v>2040</v>
      </c>
      <c r="LDH1" s="143" t="s">
        <v>2040</v>
      </c>
      <c r="LDI1" s="143" t="s">
        <v>2040</v>
      </c>
      <c r="LDJ1" s="143" t="s">
        <v>2040</v>
      </c>
      <c r="LDK1" s="143" t="s">
        <v>2040</v>
      </c>
      <c r="LDL1" s="143" t="s">
        <v>2040</v>
      </c>
      <c r="LDM1" s="143" t="s">
        <v>2040</v>
      </c>
      <c r="LDN1" s="143" t="s">
        <v>2040</v>
      </c>
      <c r="LDO1" s="143" t="s">
        <v>2040</v>
      </c>
      <c r="LDP1" s="143" t="s">
        <v>2040</v>
      </c>
      <c r="LDQ1" s="143" t="s">
        <v>2040</v>
      </c>
      <c r="LDR1" s="143" t="s">
        <v>2040</v>
      </c>
      <c r="LDS1" s="143" t="s">
        <v>2040</v>
      </c>
      <c r="LDT1" s="143" t="s">
        <v>2040</v>
      </c>
      <c r="LDU1" s="143" t="s">
        <v>2040</v>
      </c>
      <c r="LDV1" s="143" t="s">
        <v>2040</v>
      </c>
      <c r="LDW1" s="143" t="s">
        <v>2040</v>
      </c>
      <c r="LDX1" s="143" t="s">
        <v>2040</v>
      </c>
      <c r="LDY1" s="143" t="s">
        <v>2040</v>
      </c>
      <c r="LDZ1" s="143" t="s">
        <v>2040</v>
      </c>
      <c r="LEA1" s="143" t="s">
        <v>2040</v>
      </c>
      <c r="LEB1" s="143" t="s">
        <v>2040</v>
      </c>
      <c r="LEC1" s="143" t="s">
        <v>2040</v>
      </c>
      <c r="LED1" s="143" t="s">
        <v>2040</v>
      </c>
      <c r="LEE1" s="143" t="s">
        <v>2040</v>
      </c>
      <c r="LEF1" s="143" t="s">
        <v>2040</v>
      </c>
      <c r="LEG1" s="143" t="s">
        <v>2040</v>
      </c>
      <c r="LEH1" s="143" t="s">
        <v>2040</v>
      </c>
      <c r="LEI1" s="143" t="s">
        <v>2040</v>
      </c>
      <c r="LEJ1" s="143" t="s">
        <v>2040</v>
      </c>
      <c r="LEK1" s="143" t="s">
        <v>2040</v>
      </c>
      <c r="LEL1" s="143" t="s">
        <v>2040</v>
      </c>
      <c r="LEM1" s="143" t="s">
        <v>2040</v>
      </c>
      <c r="LEN1" s="143" t="s">
        <v>2040</v>
      </c>
      <c r="LEO1" s="143" t="s">
        <v>2040</v>
      </c>
      <c r="LEP1" s="143" t="s">
        <v>2040</v>
      </c>
      <c r="LEQ1" s="143" t="s">
        <v>2040</v>
      </c>
      <c r="LER1" s="143" t="s">
        <v>2040</v>
      </c>
      <c r="LES1" s="143" t="s">
        <v>2040</v>
      </c>
      <c r="LET1" s="143" t="s">
        <v>2040</v>
      </c>
      <c r="LEU1" s="143" t="s">
        <v>2040</v>
      </c>
      <c r="LEV1" s="143" t="s">
        <v>2040</v>
      </c>
      <c r="LEW1" s="143" t="s">
        <v>2040</v>
      </c>
      <c r="LEX1" s="143" t="s">
        <v>2040</v>
      </c>
      <c r="LEY1" s="143" t="s">
        <v>2040</v>
      </c>
      <c r="LEZ1" s="143" t="s">
        <v>2040</v>
      </c>
      <c r="LFA1" s="143" t="s">
        <v>2040</v>
      </c>
      <c r="LFB1" s="143" t="s">
        <v>2040</v>
      </c>
      <c r="LFC1" s="143" t="s">
        <v>2040</v>
      </c>
      <c r="LFD1" s="143" t="s">
        <v>2040</v>
      </c>
      <c r="LFE1" s="143" t="s">
        <v>2040</v>
      </c>
      <c r="LFF1" s="143" t="s">
        <v>2040</v>
      </c>
      <c r="LFG1" s="143" t="s">
        <v>2040</v>
      </c>
      <c r="LFH1" s="143" t="s">
        <v>2040</v>
      </c>
      <c r="LFI1" s="143" t="s">
        <v>2040</v>
      </c>
      <c r="LFJ1" s="143" t="s">
        <v>2040</v>
      </c>
      <c r="LFK1" s="143" t="s">
        <v>2040</v>
      </c>
      <c r="LFL1" s="143" t="s">
        <v>2040</v>
      </c>
      <c r="LFM1" s="143" t="s">
        <v>2040</v>
      </c>
      <c r="LFN1" s="143" t="s">
        <v>2040</v>
      </c>
      <c r="LFO1" s="143" t="s">
        <v>2040</v>
      </c>
      <c r="LFP1" s="143" t="s">
        <v>2040</v>
      </c>
      <c r="LFQ1" s="143" t="s">
        <v>2040</v>
      </c>
      <c r="LFR1" s="143" t="s">
        <v>2040</v>
      </c>
      <c r="LFS1" s="143" t="s">
        <v>2040</v>
      </c>
      <c r="LFT1" s="143" t="s">
        <v>2040</v>
      </c>
      <c r="LFU1" s="143" t="s">
        <v>2040</v>
      </c>
      <c r="LFV1" s="143" t="s">
        <v>2040</v>
      </c>
      <c r="LFW1" s="143" t="s">
        <v>2040</v>
      </c>
      <c r="LFX1" s="143" t="s">
        <v>2040</v>
      </c>
      <c r="LFY1" s="143" t="s">
        <v>2040</v>
      </c>
      <c r="LFZ1" s="143" t="s">
        <v>2040</v>
      </c>
      <c r="LGA1" s="143" t="s">
        <v>2040</v>
      </c>
      <c r="LGB1" s="143" t="s">
        <v>2040</v>
      </c>
      <c r="LGC1" s="143" t="s">
        <v>2040</v>
      </c>
      <c r="LGD1" s="143" t="s">
        <v>2040</v>
      </c>
      <c r="LGE1" s="143" t="s">
        <v>2040</v>
      </c>
      <c r="LGF1" s="143" t="s">
        <v>2040</v>
      </c>
      <c r="LGG1" s="143" t="s">
        <v>2040</v>
      </c>
      <c r="LGH1" s="143" t="s">
        <v>2040</v>
      </c>
      <c r="LGI1" s="143" t="s">
        <v>2040</v>
      </c>
      <c r="LGJ1" s="143" t="s">
        <v>2040</v>
      </c>
      <c r="LGK1" s="143" t="s">
        <v>2040</v>
      </c>
      <c r="LGL1" s="143" t="s">
        <v>2040</v>
      </c>
      <c r="LGM1" s="143" t="s">
        <v>2040</v>
      </c>
      <c r="LGN1" s="143" t="s">
        <v>2040</v>
      </c>
      <c r="LGO1" s="143" t="s">
        <v>2040</v>
      </c>
      <c r="LGP1" s="143" t="s">
        <v>2040</v>
      </c>
      <c r="LGQ1" s="143" t="s">
        <v>2040</v>
      </c>
      <c r="LGR1" s="143" t="s">
        <v>2040</v>
      </c>
      <c r="LGS1" s="143" t="s">
        <v>2040</v>
      </c>
      <c r="LGT1" s="143" t="s">
        <v>2040</v>
      </c>
      <c r="LGU1" s="143" t="s">
        <v>2040</v>
      </c>
      <c r="LGV1" s="143" t="s">
        <v>2040</v>
      </c>
      <c r="LGW1" s="143" t="s">
        <v>2040</v>
      </c>
      <c r="LGX1" s="143" t="s">
        <v>2040</v>
      </c>
      <c r="LGY1" s="143" t="s">
        <v>2040</v>
      </c>
      <c r="LGZ1" s="143" t="s">
        <v>2040</v>
      </c>
      <c r="LHA1" s="143" t="s">
        <v>2040</v>
      </c>
      <c r="LHB1" s="143" t="s">
        <v>2040</v>
      </c>
      <c r="LHC1" s="143" t="s">
        <v>2040</v>
      </c>
      <c r="LHD1" s="143" t="s">
        <v>2040</v>
      </c>
      <c r="LHE1" s="143" t="s">
        <v>2040</v>
      </c>
      <c r="LHF1" s="143" t="s">
        <v>2040</v>
      </c>
      <c r="LHG1" s="143" t="s">
        <v>2040</v>
      </c>
      <c r="LHH1" s="143" t="s">
        <v>2040</v>
      </c>
      <c r="LHI1" s="143" t="s">
        <v>2040</v>
      </c>
      <c r="LHJ1" s="143" t="s">
        <v>2040</v>
      </c>
      <c r="LHK1" s="143" t="s">
        <v>2040</v>
      </c>
      <c r="LHL1" s="143" t="s">
        <v>2040</v>
      </c>
      <c r="LHM1" s="143" t="s">
        <v>2040</v>
      </c>
      <c r="LHN1" s="143" t="s">
        <v>2040</v>
      </c>
      <c r="LHO1" s="143" t="s">
        <v>2040</v>
      </c>
      <c r="LHP1" s="143" t="s">
        <v>2040</v>
      </c>
      <c r="LHQ1" s="143" t="s">
        <v>2040</v>
      </c>
      <c r="LHR1" s="143" t="s">
        <v>2040</v>
      </c>
      <c r="LHS1" s="143" t="s">
        <v>2040</v>
      </c>
      <c r="LHT1" s="143" t="s">
        <v>2040</v>
      </c>
      <c r="LHU1" s="143" t="s">
        <v>2040</v>
      </c>
      <c r="LHV1" s="143" t="s">
        <v>2040</v>
      </c>
      <c r="LHW1" s="143" t="s">
        <v>2040</v>
      </c>
      <c r="LHX1" s="143" t="s">
        <v>2040</v>
      </c>
      <c r="LHY1" s="143" t="s">
        <v>2040</v>
      </c>
      <c r="LHZ1" s="143" t="s">
        <v>2040</v>
      </c>
      <c r="LIA1" s="143" t="s">
        <v>2040</v>
      </c>
      <c r="LIB1" s="143" t="s">
        <v>2040</v>
      </c>
      <c r="LIC1" s="143" t="s">
        <v>2040</v>
      </c>
      <c r="LID1" s="143" t="s">
        <v>2040</v>
      </c>
      <c r="LIE1" s="143" t="s">
        <v>2040</v>
      </c>
      <c r="LIF1" s="143" t="s">
        <v>2040</v>
      </c>
      <c r="LIG1" s="143" t="s">
        <v>2040</v>
      </c>
      <c r="LIH1" s="143" t="s">
        <v>2040</v>
      </c>
      <c r="LII1" s="143" t="s">
        <v>2040</v>
      </c>
      <c r="LIJ1" s="143" t="s">
        <v>2040</v>
      </c>
      <c r="LIK1" s="143" t="s">
        <v>2040</v>
      </c>
      <c r="LIL1" s="143" t="s">
        <v>2040</v>
      </c>
      <c r="LIM1" s="143" t="s">
        <v>2040</v>
      </c>
      <c r="LIN1" s="143" t="s">
        <v>2040</v>
      </c>
      <c r="LIO1" s="143" t="s">
        <v>2040</v>
      </c>
      <c r="LIP1" s="143" t="s">
        <v>2040</v>
      </c>
      <c r="LIQ1" s="143" t="s">
        <v>2040</v>
      </c>
      <c r="LIR1" s="143" t="s">
        <v>2040</v>
      </c>
      <c r="LIS1" s="143" t="s">
        <v>2040</v>
      </c>
      <c r="LIT1" s="143" t="s">
        <v>2040</v>
      </c>
      <c r="LIU1" s="143" t="s">
        <v>2040</v>
      </c>
      <c r="LIV1" s="143" t="s">
        <v>2040</v>
      </c>
      <c r="LIW1" s="143" t="s">
        <v>2040</v>
      </c>
      <c r="LIX1" s="143" t="s">
        <v>2040</v>
      </c>
      <c r="LIY1" s="143" t="s">
        <v>2040</v>
      </c>
      <c r="LIZ1" s="143" t="s">
        <v>2040</v>
      </c>
      <c r="LJA1" s="143" t="s">
        <v>2040</v>
      </c>
      <c r="LJB1" s="143" t="s">
        <v>2040</v>
      </c>
      <c r="LJC1" s="143" t="s">
        <v>2040</v>
      </c>
      <c r="LJD1" s="143" t="s">
        <v>2040</v>
      </c>
      <c r="LJE1" s="143" t="s">
        <v>2040</v>
      </c>
      <c r="LJF1" s="143" t="s">
        <v>2040</v>
      </c>
      <c r="LJG1" s="143" t="s">
        <v>2040</v>
      </c>
      <c r="LJH1" s="143" t="s">
        <v>2040</v>
      </c>
      <c r="LJI1" s="143" t="s">
        <v>2040</v>
      </c>
      <c r="LJJ1" s="143" t="s">
        <v>2040</v>
      </c>
      <c r="LJK1" s="143" t="s">
        <v>2040</v>
      </c>
      <c r="LJL1" s="143" t="s">
        <v>2040</v>
      </c>
      <c r="LJM1" s="143" t="s">
        <v>2040</v>
      </c>
      <c r="LJN1" s="143" t="s">
        <v>2040</v>
      </c>
      <c r="LJO1" s="143" t="s">
        <v>2040</v>
      </c>
      <c r="LJP1" s="143" t="s">
        <v>2040</v>
      </c>
      <c r="LJQ1" s="143" t="s">
        <v>2040</v>
      </c>
      <c r="LJR1" s="143" t="s">
        <v>2040</v>
      </c>
      <c r="LJS1" s="143" t="s">
        <v>2040</v>
      </c>
      <c r="LJT1" s="143" t="s">
        <v>2040</v>
      </c>
      <c r="LJU1" s="143" t="s">
        <v>2040</v>
      </c>
      <c r="LJV1" s="143" t="s">
        <v>2040</v>
      </c>
      <c r="LJW1" s="143" t="s">
        <v>2040</v>
      </c>
      <c r="LJX1" s="143" t="s">
        <v>2040</v>
      </c>
      <c r="LJY1" s="143" t="s">
        <v>2040</v>
      </c>
      <c r="LJZ1" s="143" t="s">
        <v>2040</v>
      </c>
      <c r="LKA1" s="143" t="s">
        <v>2040</v>
      </c>
      <c r="LKB1" s="143" t="s">
        <v>2040</v>
      </c>
      <c r="LKC1" s="143" t="s">
        <v>2040</v>
      </c>
      <c r="LKD1" s="143" t="s">
        <v>2040</v>
      </c>
      <c r="LKE1" s="143" t="s">
        <v>2040</v>
      </c>
      <c r="LKF1" s="143" t="s">
        <v>2040</v>
      </c>
      <c r="LKG1" s="143" t="s">
        <v>2040</v>
      </c>
      <c r="LKH1" s="143" t="s">
        <v>2040</v>
      </c>
      <c r="LKI1" s="143" t="s">
        <v>2040</v>
      </c>
      <c r="LKJ1" s="143" t="s">
        <v>2040</v>
      </c>
      <c r="LKK1" s="143" t="s">
        <v>2040</v>
      </c>
      <c r="LKL1" s="143" t="s">
        <v>2040</v>
      </c>
      <c r="LKM1" s="143" t="s">
        <v>2040</v>
      </c>
      <c r="LKN1" s="143" t="s">
        <v>2040</v>
      </c>
      <c r="LKO1" s="143" t="s">
        <v>2040</v>
      </c>
      <c r="LKP1" s="143" t="s">
        <v>2040</v>
      </c>
      <c r="LKQ1" s="143" t="s">
        <v>2040</v>
      </c>
      <c r="LKR1" s="143" t="s">
        <v>2040</v>
      </c>
      <c r="LKS1" s="143" t="s">
        <v>2040</v>
      </c>
      <c r="LKT1" s="143" t="s">
        <v>2040</v>
      </c>
      <c r="LKU1" s="143" t="s">
        <v>2040</v>
      </c>
      <c r="LKV1" s="143" t="s">
        <v>2040</v>
      </c>
      <c r="LKW1" s="143" t="s">
        <v>2040</v>
      </c>
      <c r="LKX1" s="143" t="s">
        <v>2040</v>
      </c>
      <c r="LKY1" s="143" t="s">
        <v>2040</v>
      </c>
      <c r="LKZ1" s="143" t="s">
        <v>2040</v>
      </c>
      <c r="LLA1" s="143" t="s">
        <v>2040</v>
      </c>
      <c r="LLB1" s="143" t="s">
        <v>2040</v>
      </c>
      <c r="LLC1" s="143" t="s">
        <v>2040</v>
      </c>
      <c r="LLD1" s="143" t="s">
        <v>2040</v>
      </c>
      <c r="LLE1" s="143" t="s">
        <v>2040</v>
      </c>
      <c r="LLF1" s="143" t="s">
        <v>2040</v>
      </c>
      <c r="LLG1" s="143" t="s">
        <v>2040</v>
      </c>
      <c r="LLH1" s="143" t="s">
        <v>2040</v>
      </c>
      <c r="LLI1" s="143" t="s">
        <v>2040</v>
      </c>
      <c r="LLJ1" s="143" t="s">
        <v>2040</v>
      </c>
      <c r="LLK1" s="143" t="s">
        <v>2040</v>
      </c>
      <c r="LLL1" s="143" t="s">
        <v>2040</v>
      </c>
      <c r="LLM1" s="143" t="s">
        <v>2040</v>
      </c>
      <c r="LLN1" s="143" t="s">
        <v>2040</v>
      </c>
      <c r="LLO1" s="143" t="s">
        <v>2040</v>
      </c>
      <c r="LLP1" s="143" t="s">
        <v>2040</v>
      </c>
      <c r="LLQ1" s="143" t="s">
        <v>2040</v>
      </c>
      <c r="LLR1" s="143" t="s">
        <v>2040</v>
      </c>
      <c r="LLS1" s="143" t="s">
        <v>2040</v>
      </c>
      <c r="LLT1" s="143" t="s">
        <v>2040</v>
      </c>
      <c r="LLU1" s="143" t="s">
        <v>2040</v>
      </c>
      <c r="LLV1" s="143" t="s">
        <v>2040</v>
      </c>
      <c r="LLW1" s="143" t="s">
        <v>2040</v>
      </c>
      <c r="LLX1" s="143" t="s">
        <v>2040</v>
      </c>
      <c r="LLY1" s="143" t="s">
        <v>2040</v>
      </c>
      <c r="LLZ1" s="143" t="s">
        <v>2040</v>
      </c>
      <c r="LMA1" s="143" t="s">
        <v>2040</v>
      </c>
      <c r="LMB1" s="143" t="s">
        <v>2040</v>
      </c>
      <c r="LMC1" s="143" t="s">
        <v>2040</v>
      </c>
      <c r="LMD1" s="143" t="s">
        <v>2040</v>
      </c>
      <c r="LME1" s="143" t="s">
        <v>2040</v>
      </c>
      <c r="LMF1" s="143" t="s">
        <v>2040</v>
      </c>
      <c r="LMG1" s="143" t="s">
        <v>2040</v>
      </c>
      <c r="LMH1" s="143" t="s">
        <v>2040</v>
      </c>
      <c r="LMI1" s="143" t="s">
        <v>2040</v>
      </c>
      <c r="LMJ1" s="143" t="s">
        <v>2040</v>
      </c>
      <c r="LMK1" s="143" t="s">
        <v>2040</v>
      </c>
      <c r="LML1" s="143" t="s">
        <v>2040</v>
      </c>
      <c r="LMM1" s="143" t="s">
        <v>2040</v>
      </c>
      <c r="LMN1" s="143" t="s">
        <v>2040</v>
      </c>
      <c r="LMO1" s="143" t="s">
        <v>2040</v>
      </c>
      <c r="LMP1" s="143" t="s">
        <v>2040</v>
      </c>
      <c r="LMQ1" s="143" t="s">
        <v>2040</v>
      </c>
      <c r="LMR1" s="143" t="s">
        <v>2040</v>
      </c>
      <c r="LMS1" s="143" t="s">
        <v>2040</v>
      </c>
      <c r="LMT1" s="143" t="s">
        <v>2040</v>
      </c>
      <c r="LMU1" s="143" t="s">
        <v>2040</v>
      </c>
      <c r="LMV1" s="143" t="s">
        <v>2040</v>
      </c>
      <c r="LMW1" s="143" t="s">
        <v>2040</v>
      </c>
      <c r="LMX1" s="143" t="s">
        <v>2040</v>
      </c>
      <c r="LMY1" s="143" t="s">
        <v>2040</v>
      </c>
      <c r="LMZ1" s="143" t="s">
        <v>2040</v>
      </c>
      <c r="LNA1" s="143" t="s">
        <v>2040</v>
      </c>
      <c r="LNB1" s="143" t="s">
        <v>2040</v>
      </c>
      <c r="LNC1" s="143" t="s">
        <v>2040</v>
      </c>
      <c r="LND1" s="143" t="s">
        <v>2040</v>
      </c>
      <c r="LNE1" s="143" t="s">
        <v>2040</v>
      </c>
      <c r="LNF1" s="143" t="s">
        <v>2040</v>
      </c>
      <c r="LNG1" s="143" t="s">
        <v>2040</v>
      </c>
      <c r="LNH1" s="143" t="s">
        <v>2040</v>
      </c>
      <c r="LNI1" s="143" t="s">
        <v>2040</v>
      </c>
      <c r="LNJ1" s="143" t="s">
        <v>2040</v>
      </c>
      <c r="LNK1" s="143" t="s">
        <v>2040</v>
      </c>
      <c r="LNL1" s="143" t="s">
        <v>2040</v>
      </c>
      <c r="LNM1" s="143" t="s">
        <v>2040</v>
      </c>
      <c r="LNN1" s="143" t="s">
        <v>2040</v>
      </c>
      <c r="LNO1" s="143" t="s">
        <v>2040</v>
      </c>
      <c r="LNP1" s="143" t="s">
        <v>2040</v>
      </c>
      <c r="LNQ1" s="143" t="s">
        <v>2040</v>
      </c>
      <c r="LNR1" s="143" t="s">
        <v>2040</v>
      </c>
      <c r="LNS1" s="143" t="s">
        <v>2040</v>
      </c>
      <c r="LNT1" s="143" t="s">
        <v>2040</v>
      </c>
      <c r="LNU1" s="143" t="s">
        <v>2040</v>
      </c>
      <c r="LNV1" s="143" t="s">
        <v>2040</v>
      </c>
      <c r="LNW1" s="143" t="s">
        <v>2040</v>
      </c>
      <c r="LNX1" s="143" t="s">
        <v>2040</v>
      </c>
      <c r="LNY1" s="143" t="s">
        <v>2040</v>
      </c>
      <c r="LNZ1" s="143" t="s">
        <v>2040</v>
      </c>
      <c r="LOA1" s="143" t="s">
        <v>2040</v>
      </c>
      <c r="LOB1" s="143" t="s">
        <v>2040</v>
      </c>
      <c r="LOC1" s="143" t="s">
        <v>2040</v>
      </c>
      <c r="LOD1" s="143" t="s">
        <v>2040</v>
      </c>
      <c r="LOE1" s="143" t="s">
        <v>2040</v>
      </c>
      <c r="LOF1" s="143" t="s">
        <v>2040</v>
      </c>
      <c r="LOG1" s="143" t="s">
        <v>2040</v>
      </c>
      <c r="LOH1" s="143" t="s">
        <v>2040</v>
      </c>
      <c r="LOI1" s="143" t="s">
        <v>2040</v>
      </c>
      <c r="LOJ1" s="143" t="s">
        <v>2040</v>
      </c>
      <c r="LOK1" s="143" t="s">
        <v>2040</v>
      </c>
      <c r="LOL1" s="143" t="s">
        <v>2040</v>
      </c>
      <c r="LOM1" s="143" t="s">
        <v>2040</v>
      </c>
      <c r="LON1" s="143" t="s">
        <v>2040</v>
      </c>
      <c r="LOO1" s="143" t="s">
        <v>2040</v>
      </c>
      <c r="LOP1" s="143" t="s">
        <v>2040</v>
      </c>
      <c r="LOQ1" s="143" t="s">
        <v>2040</v>
      </c>
      <c r="LOR1" s="143" t="s">
        <v>2040</v>
      </c>
      <c r="LOS1" s="143" t="s">
        <v>2040</v>
      </c>
      <c r="LOT1" s="143" t="s">
        <v>2040</v>
      </c>
      <c r="LOU1" s="143" t="s">
        <v>2040</v>
      </c>
      <c r="LOV1" s="143" t="s">
        <v>2040</v>
      </c>
      <c r="LOW1" s="143" t="s">
        <v>2040</v>
      </c>
      <c r="LOX1" s="143" t="s">
        <v>2040</v>
      </c>
      <c r="LOY1" s="143" t="s">
        <v>2040</v>
      </c>
      <c r="LOZ1" s="143" t="s">
        <v>2040</v>
      </c>
      <c r="LPA1" s="143" t="s">
        <v>2040</v>
      </c>
      <c r="LPB1" s="143" t="s">
        <v>2040</v>
      </c>
      <c r="LPC1" s="143" t="s">
        <v>2040</v>
      </c>
      <c r="LPD1" s="143" t="s">
        <v>2040</v>
      </c>
      <c r="LPE1" s="143" t="s">
        <v>2040</v>
      </c>
      <c r="LPF1" s="143" t="s">
        <v>2040</v>
      </c>
      <c r="LPG1" s="143" t="s">
        <v>2040</v>
      </c>
      <c r="LPH1" s="143" t="s">
        <v>2040</v>
      </c>
      <c r="LPI1" s="143" t="s">
        <v>2040</v>
      </c>
      <c r="LPJ1" s="143" t="s">
        <v>2040</v>
      </c>
      <c r="LPK1" s="143" t="s">
        <v>2040</v>
      </c>
      <c r="LPL1" s="143" t="s">
        <v>2040</v>
      </c>
      <c r="LPM1" s="143" t="s">
        <v>2040</v>
      </c>
      <c r="LPN1" s="143" t="s">
        <v>2040</v>
      </c>
      <c r="LPO1" s="143" t="s">
        <v>2040</v>
      </c>
      <c r="LPP1" s="143" t="s">
        <v>2040</v>
      </c>
      <c r="LPQ1" s="143" t="s">
        <v>2040</v>
      </c>
      <c r="LPR1" s="143" t="s">
        <v>2040</v>
      </c>
      <c r="LPS1" s="143" t="s">
        <v>2040</v>
      </c>
      <c r="LPT1" s="143" t="s">
        <v>2040</v>
      </c>
      <c r="LPU1" s="143" t="s">
        <v>2040</v>
      </c>
      <c r="LPV1" s="143" t="s">
        <v>2040</v>
      </c>
      <c r="LPW1" s="143" t="s">
        <v>2040</v>
      </c>
      <c r="LPX1" s="143" t="s">
        <v>2040</v>
      </c>
      <c r="LPY1" s="143" t="s">
        <v>2040</v>
      </c>
      <c r="LPZ1" s="143" t="s">
        <v>2040</v>
      </c>
      <c r="LQA1" s="143" t="s">
        <v>2040</v>
      </c>
      <c r="LQB1" s="143" t="s">
        <v>2040</v>
      </c>
      <c r="LQC1" s="143" t="s">
        <v>2040</v>
      </c>
      <c r="LQD1" s="143" t="s">
        <v>2040</v>
      </c>
      <c r="LQE1" s="143" t="s">
        <v>2040</v>
      </c>
      <c r="LQF1" s="143" t="s">
        <v>2040</v>
      </c>
      <c r="LQG1" s="143" t="s">
        <v>2040</v>
      </c>
      <c r="LQH1" s="143" t="s">
        <v>2040</v>
      </c>
      <c r="LQI1" s="143" t="s">
        <v>2040</v>
      </c>
      <c r="LQJ1" s="143" t="s">
        <v>2040</v>
      </c>
      <c r="LQK1" s="143" t="s">
        <v>2040</v>
      </c>
      <c r="LQL1" s="143" t="s">
        <v>2040</v>
      </c>
      <c r="LQM1" s="143" t="s">
        <v>2040</v>
      </c>
      <c r="LQN1" s="143" t="s">
        <v>2040</v>
      </c>
      <c r="LQO1" s="143" t="s">
        <v>2040</v>
      </c>
      <c r="LQP1" s="143" t="s">
        <v>2040</v>
      </c>
      <c r="LQQ1" s="143" t="s">
        <v>2040</v>
      </c>
      <c r="LQR1" s="143" t="s">
        <v>2040</v>
      </c>
      <c r="LQS1" s="143" t="s">
        <v>2040</v>
      </c>
      <c r="LQT1" s="143" t="s">
        <v>2040</v>
      </c>
      <c r="LQU1" s="143" t="s">
        <v>2040</v>
      </c>
      <c r="LQV1" s="143" t="s">
        <v>2040</v>
      </c>
      <c r="LQW1" s="143" t="s">
        <v>2040</v>
      </c>
      <c r="LQX1" s="143" t="s">
        <v>2040</v>
      </c>
      <c r="LQY1" s="143" t="s">
        <v>2040</v>
      </c>
      <c r="LQZ1" s="143" t="s">
        <v>2040</v>
      </c>
      <c r="LRA1" s="143" t="s">
        <v>2040</v>
      </c>
      <c r="LRB1" s="143" t="s">
        <v>2040</v>
      </c>
      <c r="LRC1" s="143" t="s">
        <v>2040</v>
      </c>
      <c r="LRD1" s="143" t="s">
        <v>2040</v>
      </c>
      <c r="LRE1" s="143" t="s">
        <v>2040</v>
      </c>
      <c r="LRF1" s="143" t="s">
        <v>2040</v>
      </c>
      <c r="LRG1" s="143" t="s">
        <v>2040</v>
      </c>
      <c r="LRH1" s="143" t="s">
        <v>2040</v>
      </c>
      <c r="LRI1" s="143" t="s">
        <v>2040</v>
      </c>
      <c r="LRJ1" s="143" t="s">
        <v>2040</v>
      </c>
      <c r="LRK1" s="143" t="s">
        <v>2040</v>
      </c>
      <c r="LRL1" s="143" t="s">
        <v>2040</v>
      </c>
      <c r="LRM1" s="143" t="s">
        <v>2040</v>
      </c>
      <c r="LRN1" s="143" t="s">
        <v>2040</v>
      </c>
      <c r="LRO1" s="143" t="s">
        <v>2040</v>
      </c>
      <c r="LRP1" s="143" t="s">
        <v>2040</v>
      </c>
      <c r="LRQ1" s="143" t="s">
        <v>2040</v>
      </c>
      <c r="LRR1" s="143" t="s">
        <v>2040</v>
      </c>
      <c r="LRS1" s="143" t="s">
        <v>2040</v>
      </c>
      <c r="LRT1" s="143" t="s">
        <v>2040</v>
      </c>
      <c r="LRU1" s="143" t="s">
        <v>2040</v>
      </c>
      <c r="LRV1" s="143" t="s">
        <v>2040</v>
      </c>
      <c r="LRW1" s="143" t="s">
        <v>2040</v>
      </c>
      <c r="LRX1" s="143" t="s">
        <v>2040</v>
      </c>
      <c r="LRY1" s="143" t="s">
        <v>2040</v>
      </c>
      <c r="LRZ1" s="143" t="s">
        <v>2040</v>
      </c>
      <c r="LSA1" s="143" t="s">
        <v>2040</v>
      </c>
      <c r="LSB1" s="143" t="s">
        <v>2040</v>
      </c>
      <c r="LSC1" s="143" t="s">
        <v>2040</v>
      </c>
      <c r="LSD1" s="143" t="s">
        <v>2040</v>
      </c>
      <c r="LSE1" s="143" t="s">
        <v>2040</v>
      </c>
      <c r="LSF1" s="143" t="s">
        <v>2040</v>
      </c>
      <c r="LSG1" s="143" t="s">
        <v>2040</v>
      </c>
      <c r="LSH1" s="143" t="s">
        <v>2040</v>
      </c>
      <c r="LSI1" s="143" t="s">
        <v>2040</v>
      </c>
      <c r="LSJ1" s="143" t="s">
        <v>2040</v>
      </c>
      <c r="LSK1" s="143" t="s">
        <v>2040</v>
      </c>
      <c r="LSL1" s="143" t="s">
        <v>2040</v>
      </c>
      <c r="LSM1" s="143" t="s">
        <v>2040</v>
      </c>
      <c r="LSN1" s="143" t="s">
        <v>2040</v>
      </c>
      <c r="LSO1" s="143" t="s">
        <v>2040</v>
      </c>
      <c r="LSP1" s="143" t="s">
        <v>2040</v>
      </c>
      <c r="LSQ1" s="143" t="s">
        <v>2040</v>
      </c>
      <c r="LSR1" s="143" t="s">
        <v>2040</v>
      </c>
      <c r="LSS1" s="143" t="s">
        <v>2040</v>
      </c>
      <c r="LST1" s="143" t="s">
        <v>2040</v>
      </c>
      <c r="LSU1" s="143" t="s">
        <v>2040</v>
      </c>
      <c r="LSV1" s="143" t="s">
        <v>2040</v>
      </c>
      <c r="LSW1" s="143" t="s">
        <v>2040</v>
      </c>
      <c r="LSX1" s="143" t="s">
        <v>2040</v>
      </c>
      <c r="LSY1" s="143" t="s">
        <v>2040</v>
      </c>
      <c r="LSZ1" s="143" t="s">
        <v>2040</v>
      </c>
      <c r="LTA1" s="143" t="s">
        <v>2040</v>
      </c>
      <c r="LTB1" s="143" t="s">
        <v>2040</v>
      </c>
      <c r="LTC1" s="143" t="s">
        <v>2040</v>
      </c>
      <c r="LTD1" s="143" t="s">
        <v>2040</v>
      </c>
      <c r="LTE1" s="143" t="s">
        <v>2040</v>
      </c>
      <c r="LTF1" s="143" t="s">
        <v>2040</v>
      </c>
      <c r="LTG1" s="143" t="s">
        <v>2040</v>
      </c>
      <c r="LTH1" s="143" t="s">
        <v>2040</v>
      </c>
      <c r="LTI1" s="143" t="s">
        <v>2040</v>
      </c>
      <c r="LTJ1" s="143" t="s">
        <v>2040</v>
      </c>
      <c r="LTK1" s="143" t="s">
        <v>2040</v>
      </c>
      <c r="LTL1" s="143" t="s">
        <v>2040</v>
      </c>
      <c r="LTM1" s="143" t="s">
        <v>2040</v>
      </c>
      <c r="LTN1" s="143" t="s">
        <v>2040</v>
      </c>
      <c r="LTO1" s="143" t="s">
        <v>2040</v>
      </c>
      <c r="LTP1" s="143" t="s">
        <v>2040</v>
      </c>
      <c r="LTQ1" s="143" t="s">
        <v>2040</v>
      </c>
      <c r="LTR1" s="143" t="s">
        <v>2040</v>
      </c>
      <c r="LTS1" s="143" t="s">
        <v>2040</v>
      </c>
      <c r="LTT1" s="143" t="s">
        <v>2040</v>
      </c>
      <c r="LTU1" s="143" t="s">
        <v>2040</v>
      </c>
      <c r="LTV1" s="143" t="s">
        <v>2040</v>
      </c>
      <c r="LTW1" s="143" t="s">
        <v>2040</v>
      </c>
      <c r="LTX1" s="143" t="s">
        <v>2040</v>
      </c>
      <c r="LTY1" s="143" t="s">
        <v>2040</v>
      </c>
      <c r="LTZ1" s="143" t="s">
        <v>2040</v>
      </c>
      <c r="LUA1" s="143" t="s">
        <v>2040</v>
      </c>
      <c r="LUB1" s="143" t="s">
        <v>2040</v>
      </c>
      <c r="LUC1" s="143" t="s">
        <v>2040</v>
      </c>
      <c r="LUD1" s="143" t="s">
        <v>2040</v>
      </c>
      <c r="LUE1" s="143" t="s">
        <v>2040</v>
      </c>
      <c r="LUF1" s="143" t="s">
        <v>2040</v>
      </c>
      <c r="LUG1" s="143" t="s">
        <v>2040</v>
      </c>
      <c r="LUH1" s="143" t="s">
        <v>2040</v>
      </c>
      <c r="LUI1" s="143" t="s">
        <v>2040</v>
      </c>
      <c r="LUJ1" s="143" t="s">
        <v>2040</v>
      </c>
      <c r="LUK1" s="143" t="s">
        <v>2040</v>
      </c>
      <c r="LUL1" s="143" t="s">
        <v>2040</v>
      </c>
      <c r="LUM1" s="143" t="s">
        <v>2040</v>
      </c>
      <c r="LUN1" s="143" t="s">
        <v>2040</v>
      </c>
      <c r="LUO1" s="143" t="s">
        <v>2040</v>
      </c>
      <c r="LUP1" s="143" t="s">
        <v>2040</v>
      </c>
      <c r="LUQ1" s="143" t="s">
        <v>2040</v>
      </c>
      <c r="LUR1" s="143" t="s">
        <v>2040</v>
      </c>
      <c r="LUS1" s="143" t="s">
        <v>2040</v>
      </c>
      <c r="LUT1" s="143" t="s">
        <v>2040</v>
      </c>
      <c r="LUU1" s="143" t="s">
        <v>2040</v>
      </c>
      <c r="LUV1" s="143" t="s">
        <v>2040</v>
      </c>
      <c r="LUW1" s="143" t="s">
        <v>2040</v>
      </c>
      <c r="LUX1" s="143" t="s">
        <v>2040</v>
      </c>
      <c r="LUY1" s="143" t="s">
        <v>2040</v>
      </c>
      <c r="LUZ1" s="143" t="s">
        <v>2040</v>
      </c>
      <c r="LVA1" s="143" t="s">
        <v>2040</v>
      </c>
      <c r="LVB1" s="143" t="s">
        <v>2040</v>
      </c>
      <c r="LVC1" s="143" t="s">
        <v>2040</v>
      </c>
      <c r="LVD1" s="143" t="s">
        <v>2040</v>
      </c>
      <c r="LVE1" s="143" t="s">
        <v>2040</v>
      </c>
      <c r="LVF1" s="143" t="s">
        <v>2040</v>
      </c>
      <c r="LVG1" s="143" t="s">
        <v>2040</v>
      </c>
      <c r="LVH1" s="143" t="s">
        <v>2040</v>
      </c>
      <c r="LVI1" s="143" t="s">
        <v>2040</v>
      </c>
      <c r="LVJ1" s="143" t="s">
        <v>2040</v>
      </c>
      <c r="LVK1" s="143" t="s">
        <v>2040</v>
      </c>
      <c r="LVL1" s="143" t="s">
        <v>2040</v>
      </c>
      <c r="LVM1" s="143" t="s">
        <v>2040</v>
      </c>
      <c r="LVN1" s="143" t="s">
        <v>2040</v>
      </c>
      <c r="LVO1" s="143" t="s">
        <v>2040</v>
      </c>
      <c r="LVP1" s="143" t="s">
        <v>2040</v>
      </c>
      <c r="LVQ1" s="143" t="s">
        <v>2040</v>
      </c>
      <c r="LVR1" s="143" t="s">
        <v>2040</v>
      </c>
      <c r="LVS1" s="143" t="s">
        <v>2040</v>
      </c>
      <c r="LVT1" s="143" t="s">
        <v>2040</v>
      </c>
      <c r="LVU1" s="143" t="s">
        <v>2040</v>
      </c>
      <c r="LVV1" s="143" t="s">
        <v>2040</v>
      </c>
      <c r="LVW1" s="143" t="s">
        <v>2040</v>
      </c>
      <c r="LVX1" s="143" t="s">
        <v>2040</v>
      </c>
      <c r="LVY1" s="143" t="s">
        <v>2040</v>
      </c>
      <c r="LVZ1" s="143" t="s">
        <v>2040</v>
      </c>
      <c r="LWA1" s="143" t="s">
        <v>2040</v>
      </c>
      <c r="LWB1" s="143" t="s">
        <v>2040</v>
      </c>
      <c r="LWC1" s="143" t="s">
        <v>2040</v>
      </c>
      <c r="LWD1" s="143" t="s">
        <v>2040</v>
      </c>
      <c r="LWE1" s="143" t="s">
        <v>2040</v>
      </c>
      <c r="LWF1" s="143" t="s">
        <v>2040</v>
      </c>
      <c r="LWG1" s="143" t="s">
        <v>2040</v>
      </c>
      <c r="LWH1" s="143" t="s">
        <v>2040</v>
      </c>
      <c r="LWI1" s="143" t="s">
        <v>2040</v>
      </c>
      <c r="LWJ1" s="143" t="s">
        <v>2040</v>
      </c>
      <c r="LWK1" s="143" t="s">
        <v>2040</v>
      </c>
      <c r="LWL1" s="143" t="s">
        <v>2040</v>
      </c>
      <c r="LWM1" s="143" t="s">
        <v>2040</v>
      </c>
      <c r="LWN1" s="143" t="s">
        <v>2040</v>
      </c>
      <c r="LWO1" s="143" t="s">
        <v>2040</v>
      </c>
      <c r="LWP1" s="143" t="s">
        <v>2040</v>
      </c>
      <c r="LWQ1" s="143" t="s">
        <v>2040</v>
      </c>
      <c r="LWR1" s="143" t="s">
        <v>2040</v>
      </c>
      <c r="LWS1" s="143" t="s">
        <v>2040</v>
      </c>
      <c r="LWT1" s="143" t="s">
        <v>2040</v>
      </c>
      <c r="LWU1" s="143" t="s">
        <v>2040</v>
      </c>
      <c r="LWV1" s="143" t="s">
        <v>2040</v>
      </c>
      <c r="LWW1" s="143" t="s">
        <v>2040</v>
      </c>
      <c r="LWX1" s="143" t="s">
        <v>2040</v>
      </c>
      <c r="LWY1" s="143" t="s">
        <v>2040</v>
      </c>
      <c r="LWZ1" s="143" t="s">
        <v>2040</v>
      </c>
      <c r="LXA1" s="143" t="s">
        <v>2040</v>
      </c>
      <c r="LXB1" s="143" t="s">
        <v>2040</v>
      </c>
      <c r="LXC1" s="143" t="s">
        <v>2040</v>
      </c>
      <c r="LXD1" s="143" t="s">
        <v>2040</v>
      </c>
      <c r="LXE1" s="143" t="s">
        <v>2040</v>
      </c>
      <c r="LXF1" s="143" t="s">
        <v>2040</v>
      </c>
      <c r="LXG1" s="143" t="s">
        <v>2040</v>
      </c>
      <c r="LXH1" s="143" t="s">
        <v>2040</v>
      </c>
      <c r="LXI1" s="143" t="s">
        <v>2040</v>
      </c>
      <c r="LXJ1" s="143" t="s">
        <v>2040</v>
      </c>
      <c r="LXK1" s="143" t="s">
        <v>2040</v>
      </c>
      <c r="LXL1" s="143" t="s">
        <v>2040</v>
      </c>
      <c r="LXM1" s="143" t="s">
        <v>2040</v>
      </c>
      <c r="LXN1" s="143" t="s">
        <v>2040</v>
      </c>
      <c r="LXO1" s="143" t="s">
        <v>2040</v>
      </c>
      <c r="LXP1" s="143" t="s">
        <v>2040</v>
      </c>
      <c r="LXQ1" s="143" t="s">
        <v>2040</v>
      </c>
      <c r="LXR1" s="143" t="s">
        <v>2040</v>
      </c>
      <c r="LXS1" s="143" t="s">
        <v>2040</v>
      </c>
      <c r="LXT1" s="143" t="s">
        <v>2040</v>
      </c>
      <c r="LXU1" s="143" t="s">
        <v>2040</v>
      </c>
      <c r="LXV1" s="143" t="s">
        <v>2040</v>
      </c>
      <c r="LXW1" s="143" t="s">
        <v>2040</v>
      </c>
      <c r="LXX1" s="143" t="s">
        <v>2040</v>
      </c>
      <c r="LXY1" s="143" t="s">
        <v>2040</v>
      </c>
      <c r="LXZ1" s="143" t="s">
        <v>2040</v>
      </c>
      <c r="LYA1" s="143" t="s">
        <v>2040</v>
      </c>
      <c r="LYB1" s="143" t="s">
        <v>2040</v>
      </c>
      <c r="LYC1" s="143" t="s">
        <v>2040</v>
      </c>
      <c r="LYD1" s="143" t="s">
        <v>2040</v>
      </c>
      <c r="LYE1" s="143" t="s">
        <v>2040</v>
      </c>
      <c r="LYF1" s="143" t="s">
        <v>2040</v>
      </c>
      <c r="LYG1" s="143" t="s">
        <v>2040</v>
      </c>
      <c r="LYH1" s="143" t="s">
        <v>2040</v>
      </c>
      <c r="LYI1" s="143" t="s">
        <v>2040</v>
      </c>
      <c r="LYJ1" s="143" t="s">
        <v>2040</v>
      </c>
      <c r="LYK1" s="143" t="s">
        <v>2040</v>
      </c>
      <c r="LYL1" s="143" t="s">
        <v>2040</v>
      </c>
      <c r="LYM1" s="143" t="s">
        <v>2040</v>
      </c>
      <c r="LYN1" s="143" t="s">
        <v>2040</v>
      </c>
      <c r="LYO1" s="143" t="s">
        <v>2040</v>
      </c>
      <c r="LYP1" s="143" t="s">
        <v>2040</v>
      </c>
      <c r="LYQ1" s="143" t="s">
        <v>2040</v>
      </c>
      <c r="LYR1" s="143" t="s">
        <v>2040</v>
      </c>
      <c r="LYS1" s="143" t="s">
        <v>2040</v>
      </c>
      <c r="LYT1" s="143" t="s">
        <v>2040</v>
      </c>
      <c r="LYU1" s="143" t="s">
        <v>2040</v>
      </c>
      <c r="LYV1" s="143" t="s">
        <v>2040</v>
      </c>
      <c r="LYW1" s="143" t="s">
        <v>2040</v>
      </c>
      <c r="LYX1" s="143" t="s">
        <v>2040</v>
      </c>
      <c r="LYY1" s="143" t="s">
        <v>2040</v>
      </c>
      <c r="LYZ1" s="143" t="s">
        <v>2040</v>
      </c>
      <c r="LZA1" s="143" t="s">
        <v>2040</v>
      </c>
      <c r="LZB1" s="143" t="s">
        <v>2040</v>
      </c>
      <c r="LZC1" s="143" t="s">
        <v>2040</v>
      </c>
      <c r="LZD1" s="143" t="s">
        <v>2040</v>
      </c>
      <c r="LZE1" s="143" t="s">
        <v>2040</v>
      </c>
      <c r="LZF1" s="143" t="s">
        <v>2040</v>
      </c>
      <c r="LZG1" s="143" t="s">
        <v>2040</v>
      </c>
      <c r="LZH1" s="143" t="s">
        <v>2040</v>
      </c>
      <c r="LZI1" s="143" t="s">
        <v>2040</v>
      </c>
      <c r="LZJ1" s="143" t="s">
        <v>2040</v>
      </c>
      <c r="LZK1" s="143" t="s">
        <v>2040</v>
      </c>
      <c r="LZL1" s="143" t="s">
        <v>2040</v>
      </c>
      <c r="LZM1" s="143" t="s">
        <v>2040</v>
      </c>
      <c r="LZN1" s="143" t="s">
        <v>2040</v>
      </c>
      <c r="LZO1" s="143" t="s">
        <v>2040</v>
      </c>
      <c r="LZP1" s="143" t="s">
        <v>2040</v>
      </c>
      <c r="LZQ1" s="143" t="s">
        <v>2040</v>
      </c>
      <c r="LZR1" s="143" t="s">
        <v>2040</v>
      </c>
      <c r="LZS1" s="143" t="s">
        <v>2040</v>
      </c>
      <c r="LZT1" s="143" t="s">
        <v>2040</v>
      </c>
      <c r="LZU1" s="143" t="s">
        <v>2040</v>
      </c>
      <c r="LZV1" s="143" t="s">
        <v>2040</v>
      </c>
      <c r="LZW1" s="143" t="s">
        <v>2040</v>
      </c>
      <c r="LZX1" s="143" t="s">
        <v>2040</v>
      </c>
      <c r="LZY1" s="143" t="s">
        <v>2040</v>
      </c>
      <c r="LZZ1" s="143" t="s">
        <v>2040</v>
      </c>
      <c r="MAA1" s="143" t="s">
        <v>2040</v>
      </c>
      <c r="MAB1" s="143" t="s">
        <v>2040</v>
      </c>
      <c r="MAC1" s="143" t="s">
        <v>2040</v>
      </c>
      <c r="MAD1" s="143" t="s">
        <v>2040</v>
      </c>
      <c r="MAE1" s="143" t="s">
        <v>2040</v>
      </c>
      <c r="MAF1" s="143" t="s">
        <v>2040</v>
      </c>
      <c r="MAG1" s="143" t="s">
        <v>2040</v>
      </c>
      <c r="MAH1" s="143" t="s">
        <v>2040</v>
      </c>
      <c r="MAI1" s="143" t="s">
        <v>2040</v>
      </c>
      <c r="MAJ1" s="143" t="s">
        <v>2040</v>
      </c>
      <c r="MAK1" s="143" t="s">
        <v>2040</v>
      </c>
      <c r="MAL1" s="143" t="s">
        <v>2040</v>
      </c>
      <c r="MAM1" s="143" t="s">
        <v>2040</v>
      </c>
      <c r="MAN1" s="143" t="s">
        <v>2040</v>
      </c>
      <c r="MAO1" s="143" t="s">
        <v>2040</v>
      </c>
      <c r="MAP1" s="143" t="s">
        <v>2040</v>
      </c>
      <c r="MAQ1" s="143" t="s">
        <v>2040</v>
      </c>
      <c r="MAR1" s="143" t="s">
        <v>2040</v>
      </c>
      <c r="MAS1" s="143" t="s">
        <v>2040</v>
      </c>
      <c r="MAT1" s="143" t="s">
        <v>2040</v>
      </c>
      <c r="MAU1" s="143" t="s">
        <v>2040</v>
      </c>
      <c r="MAV1" s="143" t="s">
        <v>2040</v>
      </c>
      <c r="MAW1" s="143" t="s">
        <v>2040</v>
      </c>
      <c r="MAX1" s="143" t="s">
        <v>2040</v>
      </c>
      <c r="MAY1" s="143" t="s">
        <v>2040</v>
      </c>
      <c r="MAZ1" s="143" t="s">
        <v>2040</v>
      </c>
      <c r="MBA1" s="143" t="s">
        <v>2040</v>
      </c>
      <c r="MBB1" s="143" t="s">
        <v>2040</v>
      </c>
      <c r="MBC1" s="143" t="s">
        <v>2040</v>
      </c>
      <c r="MBD1" s="143" t="s">
        <v>2040</v>
      </c>
      <c r="MBE1" s="143" t="s">
        <v>2040</v>
      </c>
      <c r="MBF1" s="143" t="s">
        <v>2040</v>
      </c>
      <c r="MBG1" s="143" t="s">
        <v>2040</v>
      </c>
      <c r="MBH1" s="143" t="s">
        <v>2040</v>
      </c>
      <c r="MBI1" s="143" t="s">
        <v>2040</v>
      </c>
      <c r="MBJ1" s="143" t="s">
        <v>2040</v>
      </c>
      <c r="MBK1" s="143" t="s">
        <v>2040</v>
      </c>
      <c r="MBL1" s="143" t="s">
        <v>2040</v>
      </c>
      <c r="MBM1" s="143" t="s">
        <v>2040</v>
      </c>
      <c r="MBN1" s="143" t="s">
        <v>2040</v>
      </c>
      <c r="MBO1" s="143" t="s">
        <v>2040</v>
      </c>
      <c r="MBP1" s="143" t="s">
        <v>2040</v>
      </c>
      <c r="MBQ1" s="143" t="s">
        <v>2040</v>
      </c>
      <c r="MBR1" s="143" t="s">
        <v>2040</v>
      </c>
      <c r="MBS1" s="143" t="s">
        <v>2040</v>
      </c>
      <c r="MBT1" s="143" t="s">
        <v>2040</v>
      </c>
      <c r="MBU1" s="143" t="s">
        <v>2040</v>
      </c>
      <c r="MBV1" s="143" t="s">
        <v>2040</v>
      </c>
      <c r="MBW1" s="143" t="s">
        <v>2040</v>
      </c>
      <c r="MBX1" s="143" t="s">
        <v>2040</v>
      </c>
      <c r="MBY1" s="143" t="s">
        <v>2040</v>
      </c>
      <c r="MBZ1" s="143" t="s">
        <v>2040</v>
      </c>
      <c r="MCA1" s="143" t="s">
        <v>2040</v>
      </c>
      <c r="MCB1" s="143" t="s">
        <v>2040</v>
      </c>
      <c r="MCC1" s="143" t="s">
        <v>2040</v>
      </c>
      <c r="MCD1" s="143" t="s">
        <v>2040</v>
      </c>
      <c r="MCE1" s="143" t="s">
        <v>2040</v>
      </c>
      <c r="MCF1" s="143" t="s">
        <v>2040</v>
      </c>
      <c r="MCG1" s="143" t="s">
        <v>2040</v>
      </c>
      <c r="MCH1" s="143" t="s">
        <v>2040</v>
      </c>
      <c r="MCI1" s="143" t="s">
        <v>2040</v>
      </c>
      <c r="MCJ1" s="143" t="s">
        <v>2040</v>
      </c>
      <c r="MCK1" s="143" t="s">
        <v>2040</v>
      </c>
      <c r="MCL1" s="143" t="s">
        <v>2040</v>
      </c>
      <c r="MCM1" s="143" t="s">
        <v>2040</v>
      </c>
      <c r="MCN1" s="143" t="s">
        <v>2040</v>
      </c>
      <c r="MCO1" s="143" t="s">
        <v>2040</v>
      </c>
      <c r="MCP1" s="143" t="s">
        <v>2040</v>
      </c>
      <c r="MCQ1" s="143" t="s">
        <v>2040</v>
      </c>
      <c r="MCR1" s="143" t="s">
        <v>2040</v>
      </c>
      <c r="MCS1" s="143" t="s">
        <v>2040</v>
      </c>
      <c r="MCT1" s="143" t="s">
        <v>2040</v>
      </c>
      <c r="MCU1" s="143" t="s">
        <v>2040</v>
      </c>
      <c r="MCV1" s="143" t="s">
        <v>2040</v>
      </c>
      <c r="MCW1" s="143" t="s">
        <v>2040</v>
      </c>
      <c r="MCX1" s="143" t="s">
        <v>2040</v>
      </c>
      <c r="MCY1" s="143" t="s">
        <v>2040</v>
      </c>
      <c r="MCZ1" s="143" t="s">
        <v>2040</v>
      </c>
      <c r="MDA1" s="143" t="s">
        <v>2040</v>
      </c>
      <c r="MDB1" s="143" t="s">
        <v>2040</v>
      </c>
      <c r="MDC1" s="143" t="s">
        <v>2040</v>
      </c>
      <c r="MDD1" s="143" t="s">
        <v>2040</v>
      </c>
      <c r="MDE1" s="143" t="s">
        <v>2040</v>
      </c>
      <c r="MDF1" s="143" t="s">
        <v>2040</v>
      </c>
      <c r="MDG1" s="143" t="s">
        <v>2040</v>
      </c>
      <c r="MDH1" s="143" t="s">
        <v>2040</v>
      </c>
      <c r="MDI1" s="143" t="s">
        <v>2040</v>
      </c>
      <c r="MDJ1" s="143" t="s">
        <v>2040</v>
      </c>
      <c r="MDK1" s="143" t="s">
        <v>2040</v>
      </c>
      <c r="MDL1" s="143" t="s">
        <v>2040</v>
      </c>
      <c r="MDM1" s="143" t="s">
        <v>2040</v>
      </c>
      <c r="MDN1" s="143" t="s">
        <v>2040</v>
      </c>
      <c r="MDO1" s="143" t="s">
        <v>2040</v>
      </c>
      <c r="MDP1" s="143" t="s">
        <v>2040</v>
      </c>
      <c r="MDQ1" s="143" t="s">
        <v>2040</v>
      </c>
      <c r="MDR1" s="143" t="s">
        <v>2040</v>
      </c>
      <c r="MDS1" s="143" t="s">
        <v>2040</v>
      </c>
      <c r="MDT1" s="143" t="s">
        <v>2040</v>
      </c>
      <c r="MDU1" s="143" t="s">
        <v>2040</v>
      </c>
      <c r="MDV1" s="143" t="s">
        <v>2040</v>
      </c>
      <c r="MDW1" s="143" t="s">
        <v>2040</v>
      </c>
      <c r="MDX1" s="143" t="s">
        <v>2040</v>
      </c>
      <c r="MDY1" s="143" t="s">
        <v>2040</v>
      </c>
      <c r="MDZ1" s="143" t="s">
        <v>2040</v>
      </c>
      <c r="MEA1" s="143" t="s">
        <v>2040</v>
      </c>
      <c r="MEB1" s="143" t="s">
        <v>2040</v>
      </c>
      <c r="MEC1" s="143" t="s">
        <v>2040</v>
      </c>
      <c r="MED1" s="143" t="s">
        <v>2040</v>
      </c>
      <c r="MEE1" s="143" t="s">
        <v>2040</v>
      </c>
      <c r="MEF1" s="143" t="s">
        <v>2040</v>
      </c>
      <c r="MEG1" s="143" t="s">
        <v>2040</v>
      </c>
      <c r="MEH1" s="143" t="s">
        <v>2040</v>
      </c>
      <c r="MEI1" s="143" t="s">
        <v>2040</v>
      </c>
      <c r="MEJ1" s="143" t="s">
        <v>2040</v>
      </c>
      <c r="MEK1" s="143" t="s">
        <v>2040</v>
      </c>
      <c r="MEL1" s="143" t="s">
        <v>2040</v>
      </c>
      <c r="MEM1" s="143" t="s">
        <v>2040</v>
      </c>
      <c r="MEN1" s="143" t="s">
        <v>2040</v>
      </c>
      <c r="MEO1" s="143" t="s">
        <v>2040</v>
      </c>
      <c r="MEP1" s="143" t="s">
        <v>2040</v>
      </c>
      <c r="MEQ1" s="143" t="s">
        <v>2040</v>
      </c>
      <c r="MER1" s="143" t="s">
        <v>2040</v>
      </c>
      <c r="MES1" s="143" t="s">
        <v>2040</v>
      </c>
      <c r="MET1" s="143" t="s">
        <v>2040</v>
      </c>
      <c r="MEU1" s="143" t="s">
        <v>2040</v>
      </c>
      <c r="MEV1" s="143" t="s">
        <v>2040</v>
      </c>
      <c r="MEW1" s="143" t="s">
        <v>2040</v>
      </c>
      <c r="MEX1" s="143" t="s">
        <v>2040</v>
      </c>
      <c r="MEY1" s="143" t="s">
        <v>2040</v>
      </c>
      <c r="MEZ1" s="143" t="s">
        <v>2040</v>
      </c>
      <c r="MFA1" s="143" t="s">
        <v>2040</v>
      </c>
      <c r="MFB1" s="143" t="s">
        <v>2040</v>
      </c>
      <c r="MFC1" s="143" t="s">
        <v>2040</v>
      </c>
      <c r="MFD1" s="143" t="s">
        <v>2040</v>
      </c>
      <c r="MFE1" s="143" t="s">
        <v>2040</v>
      </c>
      <c r="MFF1" s="143" t="s">
        <v>2040</v>
      </c>
      <c r="MFG1" s="143" t="s">
        <v>2040</v>
      </c>
      <c r="MFH1" s="143" t="s">
        <v>2040</v>
      </c>
      <c r="MFI1" s="143" t="s">
        <v>2040</v>
      </c>
      <c r="MFJ1" s="143" t="s">
        <v>2040</v>
      </c>
      <c r="MFK1" s="143" t="s">
        <v>2040</v>
      </c>
      <c r="MFL1" s="143" t="s">
        <v>2040</v>
      </c>
      <c r="MFM1" s="143" t="s">
        <v>2040</v>
      </c>
      <c r="MFN1" s="143" t="s">
        <v>2040</v>
      </c>
      <c r="MFO1" s="143" t="s">
        <v>2040</v>
      </c>
      <c r="MFP1" s="143" t="s">
        <v>2040</v>
      </c>
      <c r="MFQ1" s="143" t="s">
        <v>2040</v>
      </c>
      <c r="MFR1" s="143" t="s">
        <v>2040</v>
      </c>
      <c r="MFS1" s="143" t="s">
        <v>2040</v>
      </c>
      <c r="MFT1" s="143" t="s">
        <v>2040</v>
      </c>
      <c r="MFU1" s="143" t="s">
        <v>2040</v>
      </c>
      <c r="MFV1" s="143" t="s">
        <v>2040</v>
      </c>
      <c r="MFW1" s="143" t="s">
        <v>2040</v>
      </c>
      <c r="MFX1" s="143" t="s">
        <v>2040</v>
      </c>
      <c r="MFY1" s="143" t="s">
        <v>2040</v>
      </c>
      <c r="MFZ1" s="143" t="s">
        <v>2040</v>
      </c>
      <c r="MGA1" s="143" t="s">
        <v>2040</v>
      </c>
      <c r="MGB1" s="143" t="s">
        <v>2040</v>
      </c>
      <c r="MGC1" s="143" t="s">
        <v>2040</v>
      </c>
      <c r="MGD1" s="143" t="s">
        <v>2040</v>
      </c>
      <c r="MGE1" s="143" t="s">
        <v>2040</v>
      </c>
      <c r="MGF1" s="143" t="s">
        <v>2040</v>
      </c>
      <c r="MGG1" s="143" t="s">
        <v>2040</v>
      </c>
      <c r="MGH1" s="143" t="s">
        <v>2040</v>
      </c>
      <c r="MGI1" s="143" t="s">
        <v>2040</v>
      </c>
      <c r="MGJ1" s="143" t="s">
        <v>2040</v>
      </c>
      <c r="MGK1" s="143" t="s">
        <v>2040</v>
      </c>
      <c r="MGL1" s="143" t="s">
        <v>2040</v>
      </c>
      <c r="MGM1" s="143" t="s">
        <v>2040</v>
      </c>
      <c r="MGN1" s="143" t="s">
        <v>2040</v>
      </c>
      <c r="MGO1" s="143" t="s">
        <v>2040</v>
      </c>
      <c r="MGP1" s="143" t="s">
        <v>2040</v>
      </c>
      <c r="MGQ1" s="143" t="s">
        <v>2040</v>
      </c>
      <c r="MGR1" s="143" t="s">
        <v>2040</v>
      </c>
      <c r="MGS1" s="143" t="s">
        <v>2040</v>
      </c>
      <c r="MGT1" s="143" t="s">
        <v>2040</v>
      </c>
      <c r="MGU1" s="143" t="s">
        <v>2040</v>
      </c>
      <c r="MGV1" s="143" t="s">
        <v>2040</v>
      </c>
      <c r="MGW1" s="143" t="s">
        <v>2040</v>
      </c>
      <c r="MGX1" s="143" t="s">
        <v>2040</v>
      </c>
      <c r="MGY1" s="143" t="s">
        <v>2040</v>
      </c>
      <c r="MGZ1" s="143" t="s">
        <v>2040</v>
      </c>
      <c r="MHA1" s="143" t="s">
        <v>2040</v>
      </c>
      <c r="MHB1" s="143" t="s">
        <v>2040</v>
      </c>
      <c r="MHC1" s="143" t="s">
        <v>2040</v>
      </c>
      <c r="MHD1" s="143" t="s">
        <v>2040</v>
      </c>
      <c r="MHE1" s="143" t="s">
        <v>2040</v>
      </c>
      <c r="MHF1" s="143" t="s">
        <v>2040</v>
      </c>
      <c r="MHG1" s="143" t="s">
        <v>2040</v>
      </c>
      <c r="MHH1" s="143" t="s">
        <v>2040</v>
      </c>
      <c r="MHI1" s="143" t="s">
        <v>2040</v>
      </c>
      <c r="MHJ1" s="143" t="s">
        <v>2040</v>
      </c>
      <c r="MHK1" s="143" t="s">
        <v>2040</v>
      </c>
      <c r="MHL1" s="143" t="s">
        <v>2040</v>
      </c>
      <c r="MHM1" s="143" t="s">
        <v>2040</v>
      </c>
      <c r="MHN1" s="143" t="s">
        <v>2040</v>
      </c>
      <c r="MHO1" s="143" t="s">
        <v>2040</v>
      </c>
      <c r="MHP1" s="143" t="s">
        <v>2040</v>
      </c>
      <c r="MHQ1" s="143" t="s">
        <v>2040</v>
      </c>
      <c r="MHR1" s="143" t="s">
        <v>2040</v>
      </c>
      <c r="MHS1" s="143" t="s">
        <v>2040</v>
      </c>
      <c r="MHT1" s="143" t="s">
        <v>2040</v>
      </c>
      <c r="MHU1" s="143" t="s">
        <v>2040</v>
      </c>
      <c r="MHV1" s="143" t="s">
        <v>2040</v>
      </c>
      <c r="MHW1" s="143" t="s">
        <v>2040</v>
      </c>
      <c r="MHX1" s="143" t="s">
        <v>2040</v>
      </c>
      <c r="MHY1" s="143" t="s">
        <v>2040</v>
      </c>
      <c r="MHZ1" s="143" t="s">
        <v>2040</v>
      </c>
      <c r="MIA1" s="143" t="s">
        <v>2040</v>
      </c>
      <c r="MIB1" s="143" t="s">
        <v>2040</v>
      </c>
      <c r="MIC1" s="143" t="s">
        <v>2040</v>
      </c>
      <c r="MID1" s="143" t="s">
        <v>2040</v>
      </c>
      <c r="MIE1" s="143" t="s">
        <v>2040</v>
      </c>
      <c r="MIF1" s="143" t="s">
        <v>2040</v>
      </c>
      <c r="MIG1" s="143" t="s">
        <v>2040</v>
      </c>
      <c r="MIH1" s="143" t="s">
        <v>2040</v>
      </c>
      <c r="MII1" s="143" t="s">
        <v>2040</v>
      </c>
      <c r="MIJ1" s="143" t="s">
        <v>2040</v>
      </c>
      <c r="MIK1" s="143" t="s">
        <v>2040</v>
      </c>
      <c r="MIL1" s="143" t="s">
        <v>2040</v>
      </c>
      <c r="MIM1" s="143" t="s">
        <v>2040</v>
      </c>
      <c r="MIN1" s="143" t="s">
        <v>2040</v>
      </c>
      <c r="MIO1" s="143" t="s">
        <v>2040</v>
      </c>
      <c r="MIP1" s="143" t="s">
        <v>2040</v>
      </c>
      <c r="MIQ1" s="143" t="s">
        <v>2040</v>
      </c>
      <c r="MIR1" s="143" t="s">
        <v>2040</v>
      </c>
      <c r="MIS1" s="143" t="s">
        <v>2040</v>
      </c>
      <c r="MIT1" s="143" t="s">
        <v>2040</v>
      </c>
      <c r="MIU1" s="143" t="s">
        <v>2040</v>
      </c>
      <c r="MIV1" s="143" t="s">
        <v>2040</v>
      </c>
      <c r="MIW1" s="143" t="s">
        <v>2040</v>
      </c>
      <c r="MIX1" s="143" t="s">
        <v>2040</v>
      </c>
      <c r="MIY1" s="143" t="s">
        <v>2040</v>
      </c>
      <c r="MIZ1" s="143" t="s">
        <v>2040</v>
      </c>
      <c r="MJA1" s="143" t="s">
        <v>2040</v>
      </c>
      <c r="MJB1" s="143" t="s">
        <v>2040</v>
      </c>
      <c r="MJC1" s="143" t="s">
        <v>2040</v>
      </c>
      <c r="MJD1" s="143" t="s">
        <v>2040</v>
      </c>
      <c r="MJE1" s="143" t="s">
        <v>2040</v>
      </c>
      <c r="MJF1" s="143" t="s">
        <v>2040</v>
      </c>
      <c r="MJG1" s="143" t="s">
        <v>2040</v>
      </c>
      <c r="MJH1" s="143" t="s">
        <v>2040</v>
      </c>
      <c r="MJI1" s="143" t="s">
        <v>2040</v>
      </c>
      <c r="MJJ1" s="143" t="s">
        <v>2040</v>
      </c>
      <c r="MJK1" s="143" t="s">
        <v>2040</v>
      </c>
      <c r="MJL1" s="143" t="s">
        <v>2040</v>
      </c>
      <c r="MJM1" s="143" t="s">
        <v>2040</v>
      </c>
      <c r="MJN1" s="143" t="s">
        <v>2040</v>
      </c>
      <c r="MJO1" s="143" t="s">
        <v>2040</v>
      </c>
      <c r="MJP1" s="143" t="s">
        <v>2040</v>
      </c>
      <c r="MJQ1" s="143" t="s">
        <v>2040</v>
      </c>
      <c r="MJR1" s="143" t="s">
        <v>2040</v>
      </c>
      <c r="MJS1" s="143" t="s">
        <v>2040</v>
      </c>
      <c r="MJT1" s="143" t="s">
        <v>2040</v>
      </c>
      <c r="MJU1" s="143" t="s">
        <v>2040</v>
      </c>
      <c r="MJV1" s="143" t="s">
        <v>2040</v>
      </c>
      <c r="MJW1" s="143" t="s">
        <v>2040</v>
      </c>
      <c r="MJX1" s="143" t="s">
        <v>2040</v>
      </c>
      <c r="MJY1" s="143" t="s">
        <v>2040</v>
      </c>
      <c r="MJZ1" s="143" t="s">
        <v>2040</v>
      </c>
      <c r="MKA1" s="143" t="s">
        <v>2040</v>
      </c>
      <c r="MKB1" s="143" t="s">
        <v>2040</v>
      </c>
      <c r="MKC1" s="143" t="s">
        <v>2040</v>
      </c>
      <c r="MKD1" s="143" t="s">
        <v>2040</v>
      </c>
      <c r="MKE1" s="143" t="s">
        <v>2040</v>
      </c>
      <c r="MKF1" s="143" t="s">
        <v>2040</v>
      </c>
      <c r="MKG1" s="143" t="s">
        <v>2040</v>
      </c>
      <c r="MKH1" s="143" t="s">
        <v>2040</v>
      </c>
      <c r="MKI1" s="143" t="s">
        <v>2040</v>
      </c>
      <c r="MKJ1" s="143" t="s">
        <v>2040</v>
      </c>
      <c r="MKK1" s="143" t="s">
        <v>2040</v>
      </c>
      <c r="MKL1" s="143" t="s">
        <v>2040</v>
      </c>
      <c r="MKM1" s="143" t="s">
        <v>2040</v>
      </c>
      <c r="MKN1" s="143" t="s">
        <v>2040</v>
      </c>
      <c r="MKO1" s="143" t="s">
        <v>2040</v>
      </c>
      <c r="MKP1" s="143" t="s">
        <v>2040</v>
      </c>
      <c r="MKQ1" s="143" t="s">
        <v>2040</v>
      </c>
      <c r="MKR1" s="143" t="s">
        <v>2040</v>
      </c>
      <c r="MKS1" s="143" t="s">
        <v>2040</v>
      </c>
      <c r="MKT1" s="143" t="s">
        <v>2040</v>
      </c>
      <c r="MKU1" s="143" t="s">
        <v>2040</v>
      </c>
      <c r="MKV1" s="143" t="s">
        <v>2040</v>
      </c>
      <c r="MKW1" s="143" t="s">
        <v>2040</v>
      </c>
      <c r="MKX1" s="143" t="s">
        <v>2040</v>
      </c>
      <c r="MKY1" s="143" t="s">
        <v>2040</v>
      </c>
      <c r="MKZ1" s="143" t="s">
        <v>2040</v>
      </c>
      <c r="MLA1" s="143" t="s">
        <v>2040</v>
      </c>
      <c r="MLB1" s="143" t="s">
        <v>2040</v>
      </c>
      <c r="MLC1" s="143" t="s">
        <v>2040</v>
      </c>
      <c r="MLD1" s="143" t="s">
        <v>2040</v>
      </c>
      <c r="MLE1" s="143" t="s">
        <v>2040</v>
      </c>
      <c r="MLF1" s="143" t="s">
        <v>2040</v>
      </c>
      <c r="MLG1" s="143" t="s">
        <v>2040</v>
      </c>
      <c r="MLH1" s="143" t="s">
        <v>2040</v>
      </c>
      <c r="MLI1" s="143" t="s">
        <v>2040</v>
      </c>
      <c r="MLJ1" s="143" t="s">
        <v>2040</v>
      </c>
      <c r="MLK1" s="143" t="s">
        <v>2040</v>
      </c>
      <c r="MLL1" s="143" t="s">
        <v>2040</v>
      </c>
      <c r="MLM1" s="143" t="s">
        <v>2040</v>
      </c>
      <c r="MLN1" s="143" t="s">
        <v>2040</v>
      </c>
      <c r="MLO1" s="143" t="s">
        <v>2040</v>
      </c>
      <c r="MLP1" s="143" t="s">
        <v>2040</v>
      </c>
      <c r="MLQ1" s="143" t="s">
        <v>2040</v>
      </c>
      <c r="MLR1" s="143" t="s">
        <v>2040</v>
      </c>
      <c r="MLS1" s="143" t="s">
        <v>2040</v>
      </c>
      <c r="MLT1" s="143" t="s">
        <v>2040</v>
      </c>
      <c r="MLU1" s="143" t="s">
        <v>2040</v>
      </c>
      <c r="MLV1" s="143" t="s">
        <v>2040</v>
      </c>
      <c r="MLW1" s="143" t="s">
        <v>2040</v>
      </c>
      <c r="MLX1" s="143" t="s">
        <v>2040</v>
      </c>
      <c r="MLY1" s="143" t="s">
        <v>2040</v>
      </c>
      <c r="MLZ1" s="143" t="s">
        <v>2040</v>
      </c>
      <c r="MMA1" s="143" t="s">
        <v>2040</v>
      </c>
      <c r="MMB1" s="143" t="s">
        <v>2040</v>
      </c>
      <c r="MMC1" s="143" t="s">
        <v>2040</v>
      </c>
      <c r="MMD1" s="143" t="s">
        <v>2040</v>
      </c>
      <c r="MME1" s="143" t="s">
        <v>2040</v>
      </c>
      <c r="MMF1" s="143" t="s">
        <v>2040</v>
      </c>
      <c r="MMG1" s="143" t="s">
        <v>2040</v>
      </c>
      <c r="MMH1" s="143" t="s">
        <v>2040</v>
      </c>
      <c r="MMI1" s="143" t="s">
        <v>2040</v>
      </c>
      <c r="MMJ1" s="143" t="s">
        <v>2040</v>
      </c>
      <c r="MMK1" s="143" t="s">
        <v>2040</v>
      </c>
      <c r="MML1" s="143" t="s">
        <v>2040</v>
      </c>
      <c r="MMM1" s="143" t="s">
        <v>2040</v>
      </c>
      <c r="MMN1" s="143" t="s">
        <v>2040</v>
      </c>
      <c r="MMO1" s="143" t="s">
        <v>2040</v>
      </c>
      <c r="MMP1" s="143" t="s">
        <v>2040</v>
      </c>
      <c r="MMQ1" s="143" t="s">
        <v>2040</v>
      </c>
      <c r="MMR1" s="143" t="s">
        <v>2040</v>
      </c>
      <c r="MMS1" s="143" t="s">
        <v>2040</v>
      </c>
      <c r="MMT1" s="143" t="s">
        <v>2040</v>
      </c>
      <c r="MMU1" s="143" t="s">
        <v>2040</v>
      </c>
      <c r="MMV1" s="143" t="s">
        <v>2040</v>
      </c>
      <c r="MMW1" s="143" t="s">
        <v>2040</v>
      </c>
      <c r="MMX1" s="143" t="s">
        <v>2040</v>
      </c>
      <c r="MMY1" s="143" t="s">
        <v>2040</v>
      </c>
      <c r="MMZ1" s="143" t="s">
        <v>2040</v>
      </c>
      <c r="MNA1" s="143" t="s">
        <v>2040</v>
      </c>
      <c r="MNB1" s="143" t="s">
        <v>2040</v>
      </c>
      <c r="MNC1" s="143" t="s">
        <v>2040</v>
      </c>
      <c r="MND1" s="143" t="s">
        <v>2040</v>
      </c>
      <c r="MNE1" s="143" t="s">
        <v>2040</v>
      </c>
      <c r="MNF1" s="143" t="s">
        <v>2040</v>
      </c>
      <c r="MNG1" s="143" t="s">
        <v>2040</v>
      </c>
      <c r="MNH1" s="143" t="s">
        <v>2040</v>
      </c>
      <c r="MNI1" s="143" t="s">
        <v>2040</v>
      </c>
      <c r="MNJ1" s="143" t="s">
        <v>2040</v>
      </c>
      <c r="MNK1" s="143" t="s">
        <v>2040</v>
      </c>
      <c r="MNL1" s="143" t="s">
        <v>2040</v>
      </c>
      <c r="MNM1" s="143" t="s">
        <v>2040</v>
      </c>
      <c r="MNN1" s="143" t="s">
        <v>2040</v>
      </c>
      <c r="MNO1" s="143" t="s">
        <v>2040</v>
      </c>
      <c r="MNP1" s="143" t="s">
        <v>2040</v>
      </c>
      <c r="MNQ1" s="143" t="s">
        <v>2040</v>
      </c>
      <c r="MNR1" s="143" t="s">
        <v>2040</v>
      </c>
      <c r="MNS1" s="143" t="s">
        <v>2040</v>
      </c>
      <c r="MNT1" s="143" t="s">
        <v>2040</v>
      </c>
      <c r="MNU1" s="143" t="s">
        <v>2040</v>
      </c>
      <c r="MNV1" s="143" t="s">
        <v>2040</v>
      </c>
      <c r="MNW1" s="143" t="s">
        <v>2040</v>
      </c>
      <c r="MNX1" s="143" t="s">
        <v>2040</v>
      </c>
      <c r="MNY1" s="143" t="s">
        <v>2040</v>
      </c>
      <c r="MNZ1" s="143" t="s">
        <v>2040</v>
      </c>
      <c r="MOA1" s="143" t="s">
        <v>2040</v>
      </c>
      <c r="MOB1" s="143" t="s">
        <v>2040</v>
      </c>
      <c r="MOC1" s="143" t="s">
        <v>2040</v>
      </c>
      <c r="MOD1" s="143" t="s">
        <v>2040</v>
      </c>
      <c r="MOE1" s="143" t="s">
        <v>2040</v>
      </c>
      <c r="MOF1" s="143" t="s">
        <v>2040</v>
      </c>
      <c r="MOG1" s="143" t="s">
        <v>2040</v>
      </c>
      <c r="MOH1" s="143" t="s">
        <v>2040</v>
      </c>
      <c r="MOI1" s="143" t="s">
        <v>2040</v>
      </c>
      <c r="MOJ1" s="143" t="s">
        <v>2040</v>
      </c>
      <c r="MOK1" s="143" t="s">
        <v>2040</v>
      </c>
      <c r="MOL1" s="143" t="s">
        <v>2040</v>
      </c>
      <c r="MOM1" s="143" t="s">
        <v>2040</v>
      </c>
      <c r="MON1" s="143" t="s">
        <v>2040</v>
      </c>
      <c r="MOO1" s="143" t="s">
        <v>2040</v>
      </c>
      <c r="MOP1" s="143" t="s">
        <v>2040</v>
      </c>
      <c r="MOQ1" s="143" t="s">
        <v>2040</v>
      </c>
      <c r="MOR1" s="143" t="s">
        <v>2040</v>
      </c>
      <c r="MOS1" s="143" t="s">
        <v>2040</v>
      </c>
      <c r="MOT1" s="143" t="s">
        <v>2040</v>
      </c>
      <c r="MOU1" s="143" t="s">
        <v>2040</v>
      </c>
      <c r="MOV1" s="143" t="s">
        <v>2040</v>
      </c>
      <c r="MOW1" s="143" t="s">
        <v>2040</v>
      </c>
      <c r="MOX1" s="143" t="s">
        <v>2040</v>
      </c>
      <c r="MOY1" s="143" t="s">
        <v>2040</v>
      </c>
      <c r="MOZ1" s="143" t="s">
        <v>2040</v>
      </c>
      <c r="MPA1" s="143" t="s">
        <v>2040</v>
      </c>
      <c r="MPB1" s="143" t="s">
        <v>2040</v>
      </c>
      <c r="MPC1" s="143" t="s">
        <v>2040</v>
      </c>
      <c r="MPD1" s="143" t="s">
        <v>2040</v>
      </c>
      <c r="MPE1" s="143" t="s">
        <v>2040</v>
      </c>
      <c r="MPF1" s="143" t="s">
        <v>2040</v>
      </c>
      <c r="MPG1" s="143" t="s">
        <v>2040</v>
      </c>
      <c r="MPH1" s="143" t="s">
        <v>2040</v>
      </c>
      <c r="MPI1" s="143" t="s">
        <v>2040</v>
      </c>
      <c r="MPJ1" s="143" t="s">
        <v>2040</v>
      </c>
      <c r="MPK1" s="143" t="s">
        <v>2040</v>
      </c>
      <c r="MPL1" s="143" t="s">
        <v>2040</v>
      </c>
      <c r="MPM1" s="143" t="s">
        <v>2040</v>
      </c>
      <c r="MPN1" s="143" t="s">
        <v>2040</v>
      </c>
      <c r="MPO1" s="143" t="s">
        <v>2040</v>
      </c>
      <c r="MPP1" s="143" t="s">
        <v>2040</v>
      </c>
      <c r="MPQ1" s="143" t="s">
        <v>2040</v>
      </c>
      <c r="MPR1" s="143" t="s">
        <v>2040</v>
      </c>
      <c r="MPS1" s="143" t="s">
        <v>2040</v>
      </c>
      <c r="MPT1" s="143" t="s">
        <v>2040</v>
      </c>
      <c r="MPU1" s="143" t="s">
        <v>2040</v>
      </c>
      <c r="MPV1" s="143" t="s">
        <v>2040</v>
      </c>
      <c r="MPW1" s="143" t="s">
        <v>2040</v>
      </c>
      <c r="MPX1" s="143" t="s">
        <v>2040</v>
      </c>
      <c r="MPY1" s="143" t="s">
        <v>2040</v>
      </c>
      <c r="MPZ1" s="143" t="s">
        <v>2040</v>
      </c>
      <c r="MQA1" s="143" t="s">
        <v>2040</v>
      </c>
      <c r="MQB1" s="143" t="s">
        <v>2040</v>
      </c>
      <c r="MQC1" s="143" t="s">
        <v>2040</v>
      </c>
      <c r="MQD1" s="143" t="s">
        <v>2040</v>
      </c>
      <c r="MQE1" s="143" t="s">
        <v>2040</v>
      </c>
      <c r="MQF1" s="143" t="s">
        <v>2040</v>
      </c>
      <c r="MQG1" s="143" t="s">
        <v>2040</v>
      </c>
      <c r="MQH1" s="143" t="s">
        <v>2040</v>
      </c>
      <c r="MQI1" s="143" t="s">
        <v>2040</v>
      </c>
      <c r="MQJ1" s="143" t="s">
        <v>2040</v>
      </c>
      <c r="MQK1" s="143" t="s">
        <v>2040</v>
      </c>
      <c r="MQL1" s="143" t="s">
        <v>2040</v>
      </c>
      <c r="MQM1" s="143" t="s">
        <v>2040</v>
      </c>
      <c r="MQN1" s="143" t="s">
        <v>2040</v>
      </c>
      <c r="MQO1" s="143" t="s">
        <v>2040</v>
      </c>
      <c r="MQP1" s="143" t="s">
        <v>2040</v>
      </c>
      <c r="MQQ1" s="143" t="s">
        <v>2040</v>
      </c>
      <c r="MQR1" s="143" t="s">
        <v>2040</v>
      </c>
      <c r="MQS1" s="143" t="s">
        <v>2040</v>
      </c>
      <c r="MQT1" s="143" t="s">
        <v>2040</v>
      </c>
      <c r="MQU1" s="143" t="s">
        <v>2040</v>
      </c>
      <c r="MQV1" s="143" t="s">
        <v>2040</v>
      </c>
      <c r="MQW1" s="143" t="s">
        <v>2040</v>
      </c>
      <c r="MQX1" s="143" t="s">
        <v>2040</v>
      </c>
      <c r="MQY1" s="143" t="s">
        <v>2040</v>
      </c>
      <c r="MQZ1" s="143" t="s">
        <v>2040</v>
      </c>
      <c r="MRA1" s="143" t="s">
        <v>2040</v>
      </c>
      <c r="MRB1" s="143" t="s">
        <v>2040</v>
      </c>
      <c r="MRC1" s="143" t="s">
        <v>2040</v>
      </c>
      <c r="MRD1" s="143" t="s">
        <v>2040</v>
      </c>
      <c r="MRE1" s="143" t="s">
        <v>2040</v>
      </c>
      <c r="MRF1" s="143" t="s">
        <v>2040</v>
      </c>
      <c r="MRG1" s="143" t="s">
        <v>2040</v>
      </c>
      <c r="MRH1" s="143" t="s">
        <v>2040</v>
      </c>
      <c r="MRI1" s="143" t="s">
        <v>2040</v>
      </c>
      <c r="MRJ1" s="143" t="s">
        <v>2040</v>
      </c>
      <c r="MRK1" s="143" t="s">
        <v>2040</v>
      </c>
      <c r="MRL1" s="143" t="s">
        <v>2040</v>
      </c>
      <c r="MRM1" s="143" t="s">
        <v>2040</v>
      </c>
      <c r="MRN1" s="143" t="s">
        <v>2040</v>
      </c>
      <c r="MRO1" s="143" t="s">
        <v>2040</v>
      </c>
      <c r="MRP1" s="143" t="s">
        <v>2040</v>
      </c>
      <c r="MRQ1" s="143" t="s">
        <v>2040</v>
      </c>
      <c r="MRR1" s="143" t="s">
        <v>2040</v>
      </c>
      <c r="MRS1" s="143" t="s">
        <v>2040</v>
      </c>
      <c r="MRT1" s="143" t="s">
        <v>2040</v>
      </c>
      <c r="MRU1" s="143" t="s">
        <v>2040</v>
      </c>
      <c r="MRV1" s="143" t="s">
        <v>2040</v>
      </c>
      <c r="MRW1" s="143" t="s">
        <v>2040</v>
      </c>
      <c r="MRX1" s="143" t="s">
        <v>2040</v>
      </c>
      <c r="MRY1" s="143" t="s">
        <v>2040</v>
      </c>
      <c r="MRZ1" s="143" t="s">
        <v>2040</v>
      </c>
      <c r="MSA1" s="143" t="s">
        <v>2040</v>
      </c>
      <c r="MSB1" s="143" t="s">
        <v>2040</v>
      </c>
      <c r="MSC1" s="143" t="s">
        <v>2040</v>
      </c>
      <c r="MSD1" s="143" t="s">
        <v>2040</v>
      </c>
      <c r="MSE1" s="143" t="s">
        <v>2040</v>
      </c>
      <c r="MSF1" s="143" t="s">
        <v>2040</v>
      </c>
      <c r="MSG1" s="143" t="s">
        <v>2040</v>
      </c>
      <c r="MSH1" s="143" t="s">
        <v>2040</v>
      </c>
      <c r="MSI1" s="143" t="s">
        <v>2040</v>
      </c>
      <c r="MSJ1" s="143" t="s">
        <v>2040</v>
      </c>
      <c r="MSK1" s="143" t="s">
        <v>2040</v>
      </c>
      <c r="MSL1" s="143" t="s">
        <v>2040</v>
      </c>
      <c r="MSM1" s="143" t="s">
        <v>2040</v>
      </c>
      <c r="MSN1" s="143" t="s">
        <v>2040</v>
      </c>
      <c r="MSO1" s="143" t="s">
        <v>2040</v>
      </c>
      <c r="MSP1" s="143" t="s">
        <v>2040</v>
      </c>
      <c r="MSQ1" s="143" t="s">
        <v>2040</v>
      </c>
      <c r="MSR1" s="143" t="s">
        <v>2040</v>
      </c>
      <c r="MSS1" s="143" t="s">
        <v>2040</v>
      </c>
      <c r="MST1" s="143" t="s">
        <v>2040</v>
      </c>
      <c r="MSU1" s="143" t="s">
        <v>2040</v>
      </c>
      <c r="MSV1" s="143" t="s">
        <v>2040</v>
      </c>
      <c r="MSW1" s="143" t="s">
        <v>2040</v>
      </c>
      <c r="MSX1" s="143" t="s">
        <v>2040</v>
      </c>
      <c r="MSY1" s="143" t="s">
        <v>2040</v>
      </c>
      <c r="MSZ1" s="143" t="s">
        <v>2040</v>
      </c>
      <c r="MTA1" s="143" t="s">
        <v>2040</v>
      </c>
      <c r="MTB1" s="143" t="s">
        <v>2040</v>
      </c>
      <c r="MTC1" s="143" t="s">
        <v>2040</v>
      </c>
      <c r="MTD1" s="143" t="s">
        <v>2040</v>
      </c>
      <c r="MTE1" s="143" t="s">
        <v>2040</v>
      </c>
      <c r="MTF1" s="143" t="s">
        <v>2040</v>
      </c>
      <c r="MTG1" s="143" t="s">
        <v>2040</v>
      </c>
      <c r="MTH1" s="143" t="s">
        <v>2040</v>
      </c>
      <c r="MTI1" s="143" t="s">
        <v>2040</v>
      </c>
      <c r="MTJ1" s="143" t="s">
        <v>2040</v>
      </c>
      <c r="MTK1" s="143" t="s">
        <v>2040</v>
      </c>
      <c r="MTL1" s="143" t="s">
        <v>2040</v>
      </c>
      <c r="MTM1" s="143" t="s">
        <v>2040</v>
      </c>
      <c r="MTN1" s="143" t="s">
        <v>2040</v>
      </c>
      <c r="MTO1" s="143" t="s">
        <v>2040</v>
      </c>
      <c r="MTP1" s="143" t="s">
        <v>2040</v>
      </c>
      <c r="MTQ1" s="143" t="s">
        <v>2040</v>
      </c>
      <c r="MTR1" s="143" t="s">
        <v>2040</v>
      </c>
      <c r="MTS1" s="143" t="s">
        <v>2040</v>
      </c>
      <c r="MTT1" s="143" t="s">
        <v>2040</v>
      </c>
      <c r="MTU1" s="143" t="s">
        <v>2040</v>
      </c>
      <c r="MTV1" s="143" t="s">
        <v>2040</v>
      </c>
      <c r="MTW1" s="143" t="s">
        <v>2040</v>
      </c>
      <c r="MTX1" s="143" t="s">
        <v>2040</v>
      </c>
      <c r="MTY1" s="143" t="s">
        <v>2040</v>
      </c>
      <c r="MTZ1" s="143" t="s">
        <v>2040</v>
      </c>
      <c r="MUA1" s="143" t="s">
        <v>2040</v>
      </c>
      <c r="MUB1" s="143" t="s">
        <v>2040</v>
      </c>
      <c r="MUC1" s="143" t="s">
        <v>2040</v>
      </c>
      <c r="MUD1" s="143" t="s">
        <v>2040</v>
      </c>
      <c r="MUE1" s="143" t="s">
        <v>2040</v>
      </c>
      <c r="MUF1" s="143" t="s">
        <v>2040</v>
      </c>
      <c r="MUG1" s="143" t="s">
        <v>2040</v>
      </c>
      <c r="MUH1" s="143" t="s">
        <v>2040</v>
      </c>
      <c r="MUI1" s="143" t="s">
        <v>2040</v>
      </c>
      <c r="MUJ1" s="143" t="s">
        <v>2040</v>
      </c>
      <c r="MUK1" s="143" t="s">
        <v>2040</v>
      </c>
      <c r="MUL1" s="143" t="s">
        <v>2040</v>
      </c>
      <c r="MUM1" s="143" t="s">
        <v>2040</v>
      </c>
      <c r="MUN1" s="143" t="s">
        <v>2040</v>
      </c>
      <c r="MUO1" s="143" t="s">
        <v>2040</v>
      </c>
      <c r="MUP1" s="143" t="s">
        <v>2040</v>
      </c>
      <c r="MUQ1" s="143" t="s">
        <v>2040</v>
      </c>
      <c r="MUR1" s="143" t="s">
        <v>2040</v>
      </c>
      <c r="MUS1" s="143" t="s">
        <v>2040</v>
      </c>
      <c r="MUT1" s="143" t="s">
        <v>2040</v>
      </c>
      <c r="MUU1" s="143" t="s">
        <v>2040</v>
      </c>
      <c r="MUV1" s="143" t="s">
        <v>2040</v>
      </c>
      <c r="MUW1" s="143" t="s">
        <v>2040</v>
      </c>
      <c r="MUX1" s="143" t="s">
        <v>2040</v>
      </c>
      <c r="MUY1" s="143" t="s">
        <v>2040</v>
      </c>
      <c r="MUZ1" s="143" t="s">
        <v>2040</v>
      </c>
      <c r="MVA1" s="143" t="s">
        <v>2040</v>
      </c>
      <c r="MVB1" s="143" t="s">
        <v>2040</v>
      </c>
      <c r="MVC1" s="143" t="s">
        <v>2040</v>
      </c>
      <c r="MVD1" s="143" t="s">
        <v>2040</v>
      </c>
      <c r="MVE1" s="143" t="s">
        <v>2040</v>
      </c>
      <c r="MVF1" s="143" t="s">
        <v>2040</v>
      </c>
      <c r="MVG1" s="143" t="s">
        <v>2040</v>
      </c>
      <c r="MVH1" s="143" t="s">
        <v>2040</v>
      </c>
      <c r="MVI1" s="143" t="s">
        <v>2040</v>
      </c>
      <c r="MVJ1" s="143" t="s">
        <v>2040</v>
      </c>
      <c r="MVK1" s="143" t="s">
        <v>2040</v>
      </c>
      <c r="MVL1" s="143" t="s">
        <v>2040</v>
      </c>
      <c r="MVM1" s="143" t="s">
        <v>2040</v>
      </c>
      <c r="MVN1" s="143" t="s">
        <v>2040</v>
      </c>
      <c r="MVO1" s="143" t="s">
        <v>2040</v>
      </c>
      <c r="MVP1" s="143" t="s">
        <v>2040</v>
      </c>
      <c r="MVQ1" s="143" t="s">
        <v>2040</v>
      </c>
      <c r="MVR1" s="143" t="s">
        <v>2040</v>
      </c>
      <c r="MVS1" s="143" t="s">
        <v>2040</v>
      </c>
      <c r="MVT1" s="143" t="s">
        <v>2040</v>
      </c>
      <c r="MVU1" s="143" t="s">
        <v>2040</v>
      </c>
      <c r="MVV1" s="143" t="s">
        <v>2040</v>
      </c>
      <c r="MVW1" s="143" t="s">
        <v>2040</v>
      </c>
      <c r="MVX1" s="143" t="s">
        <v>2040</v>
      </c>
      <c r="MVY1" s="143" t="s">
        <v>2040</v>
      </c>
      <c r="MVZ1" s="143" t="s">
        <v>2040</v>
      </c>
      <c r="MWA1" s="143" t="s">
        <v>2040</v>
      </c>
      <c r="MWB1" s="143" t="s">
        <v>2040</v>
      </c>
      <c r="MWC1" s="143" t="s">
        <v>2040</v>
      </c>
      <c r="MWD1" s="143" t="s">
        <v>2040</v>
      </c>
      <c r="MWE1" s="143" t="s">
        <v>2040</v>
      </c>
      <c r="MWF1" s="143" t="s">
        <v>2040</v>
      </c>
      <c r="MWG1" s="143" t="s">
        <v>2040</v>
      </c>
      <c r="MWH1" s="143" t="s">
        <v>2040</v>
      </c>
      <c r="MWI1" s="143" t="s">
        <v>2040</v>
      </c>
      <c r="MWJ1" s="143" t="s">
        <v>2040</v>
      </c>
      <c r="MWK1" s="143" t="s">
        <v>2040</v>
      </c>
      <c r="MWL1" s="143" t="s">
        <v>2040</v>
      </c>
      <c r="MWM1" s="143" t="s">
        <v>2040</v>
      </c>
      <c r="MWN1" s="143" t="s">
        <v>2040</v>
      </c>
      <c r="MWO1" s="143" t="s">
        <v>2040</v>
      </c>
      <c r="MWP1" s="143" t="s">
        <v>2040</v>
      </c>
      <c r="MWQ1" s="143" t="s">
        <v>2040</v>
      </c>
      <c r="MWR1" s="143" t="s">
        <v>2040</v>
      </c>
      <c r="MWS1" s="143" t="s">
        <v>2040</v>
      </c>
      <c r="MWT1" s="143" t="s">
        <v>2040</v>
      </c>
      <c r="MWU1" s="143" t="s">
        <v>2040</v>
      </c>
      <c r="MWV1" s="143" t="s">
        <v>2040</v>
      </c>
      <c r="MWW1" s="143" t="s">
        <v>2040</v>
      </c>
      <c r="MWX1" s="143" t="s">
        <v>2040</v>
      </c>
      <c r="MWY1" s="143" t="s">
        <v>2040</v>
      </c>
      <c r="MWZ1" s="143" t="s">
        <v>2040</v>
      </c>
      <c r="MXA1" s="143" t="s">
        <v>2040</v>
      </c>
      <c r="MXB1" s="143" t="s">
        <v>2040</v>
      </c>
      <c r="MXC1" s="143" t="s">
        <v>2040</v>
      </c>
      <c r="MXD1" s="143" t="s">
        <v>2040</v>
      </c>
      <c r="MXE1" s="143" t="s">
        <v>2040</v>
      </c>
      <c r="MXF1" s="143" t="s">
        <v>2040</v>
      </c>
      <c r="MXG1" s="143" t="s">
        <v>2040</v>
      </c>
      <c r="MXH1" s="143" t="s">
        <v>2040</v>
      </c>
      <c r="MXI1" s="143" t="s">
        <v>2040</v>
      </c>
      <c r="MXJ1" s="143" t="s">
        <v>2040</v>
      </c>
      <c r="MXK1" s="143" t="s">
        <v>2040</v>
      </c>
      <c r="MXL1" s="143" t="s">
        <v>2040</v>
      </c>
      <c r="MXM1" s="143" t="s">
        <v>2040</v>
      </c>
      <c r="MXN1" s="143" t="s">
        <v>2040</v>
      </c>
      <c r="MXO1" s="143" t="s">
        <v>2040</v>
      </c>
      <c r="MXP1" s="143" t="s">
        <v>2040</v>
      </c>
      <c r="MXQ1" s="143" t="s">
        <v>2040</v>
      </c>
      <c r="MXR1" s="143" t="s">
        <v>2040</v>
      </c>
      <c r="MXS1" s="143" t="s">
        <v>2040</v>
      </c>
      <c r="MXT1" s="143" t="s">
        <v>2040</v>
      </c>
      <c r="MXU1" s="143" t="s">
        <v>2040</v>
      </c>
      <c r="MXV1" s="143" t="s">
        <v>2040</v>
      </c>
      <c r="MXW1" s="143" t="s">
        <v>2040</v>
      </c>
      <c r="MXX1" s="143" t="s">
        <v>2040</v>
      </c>
      <c r="MXY1" s="143" t="s">
        <v>2040</v>
      </c>
      <c r="MXZ1" s="143" t="s">
        <v>2040</v>
      </c>
      <c r="MYA1" s="143" t="s">
        <v>2040</v>
      </c>
      <c r="MYB1" s="143" t="s">
        <v>2040</v>
      </c>
      <c r="MYC1" s="143" t="s">
        <v>2040</v>
      </c>
      <c r="MYD1" s="143" t="s">
        <v>2040</v>
      </c>
      <c r="MYE1" s="143" t="s">
        <v>2040</v>
      </c>
      <c r="MYF1" s="143" t="s">
        <v>2040</v>
      </c>
      <c r="MYG1" s="143" t="s">
        <v>2040</v>
      </c>
      <c r="MYH1" s="143" t="s">
        <v>2040</v>
      </c>
      <c r="MYI1" s="143" t="s">
        <v>2040</v>
      </c>
      <c r="MYJ1" s="143" t="s">
        <v>2040</v>
      </c>
      <c r="MYK1" s="143" t="s">
        <v>2040</v>
      </c>
      <c r="MYL1" s="143" t="s">
        <v>2040</v>
      </c>
      <c r="MYM1" s="143" t="s">
        <v>2040</v>
      </c>
      <c r="MYN1" s="143" t="s">
        <v>2040</v>
      </c>
      <c r="MYO1" s="143" t="s">
        <v>2040</v>
      </c>
      <c r="MYP1" s="143" t="s">
        <v>2040</v>
      </c>
      <c r="MYQ1" s="143" t="s">
        <v>2040</v>
      </c>
      <c r="MYR1" s="143" t="s">
        <v>2040</v>
      </c>
      <c r="MYS1" s="143" t="s">
        <v>2040</v>
      </c>
      <c r="MYT1" s="143" t="s">
        <v>2040</v>
      </c>
      <c r="MYU1" s="143" t="s">
        <v>2040</v>
      </c>
      <c r="MYV1" s="143" t="s">
        <v>2040</v>
      </c>
      <c r="MYW1" s="143" t="s">
        <v>2040</v>
      </c>
      <c r="MYX1" s="143" t="s">
        <v>2040</v>
      </c>
      <c r="MYY1" s="143" t="s">
        <v>2040</v>
      </c>
      <c r="MYZ1" s="143" t="s">
        <v>2040</v>
      </c>
      <c r="MZA1" s="143" t="s">
        <v>2040</v>
      </c>
      <c r="MZB1" s="143" t="s">
        <v>2040</v>
      </c>
      <c r="MZC1" s="143" t="s">
        <v>2040</v>
      </c>
      <c r="MZD1" s="143" t="s">
        <v>2040</v>
      </c>
      <c r="MZE1" s="143" t="s">
        <v>2040</v>
      </c>
      <c r="MZF1" s="143" t="s">
        <v>2040</v>
      </c>
      <c r="MZG1" s="143" t="s">
        <v>2040</v>
      </c>
      <c r="MZH1" s="143" t="s">
        <v>2040</v>
      </c>
      <c r="MZI1" s="143" t="s">
        <v>2040</v>
      </c>
      <c r="MZJ1" s="143" t="s">
        <v>2040</v>
      </c>
      <c r="MZK1" s="143" t="s">
        <v>2040</v>
      </c>
      <c r="MZL1" s="143" t="s">
        <v>2040</v>
      </c>
      <c r="MZM1" s="143" t="s">
        <v>2040</v>
      </c>
      <c r="MZN1" s="143" t="s">
        <v>2040</v>
      </c>
      <c r="MZO1" s="143" t="s">
        <v>2040</v>
      </c>
      <c r="MZP1" s="143" t="s">
        <v>2040</v>
      </c>
      <c r="MZQ1" s="143" t="s">
        <v>2040</v>
      </c>
      <c r="MZR1" s="143" t="s">
        <v>2040</v>
      </c>
      <c r="MZS1" s="143" t="s">
        <v>2040</v>
      </c>
      <c r="MZT1" s="143" t="s">
        <v>2040</v>
      </c>
      <c r="MZU1" s="143" t="s">
        <v>2040</v>
      </c>
      <c r="MZV1" s="143" t="s">
        <v>2040</v>
      </c>
      <c r="MZW1" s="143" t="s">
        <v>2040</v>
      </c>
      <c r="MZX1" s="143" t="s">
        <v>2040</v>
      </c>
      <c r="MZY1" s="143" t="s">
        <v>2040</v>
      </c>
      <c r="MZZ1" s="143" t="s">
        <v>2040</v>
      </c>
      <c r="NAA1" s="143" t="s">
        <v>2040</v>
      </c>
      <c r="NAB1" s="143" t="s">
        <v>2040</v>
      </c>
      <c r="NAC1" s="143" t="s">
        <v>2040</v>
      </c>
      <c r="NAD1" s="143" t="s">
        <v>2040</v>
      </c>
      <c r="NAE1" s="143" t="s">
        <v>2040</v>
      </c>
      <c r="NAF1" s="143" t="s">
        <v>2040</v>
      </c>
      <c r="NAG1" s="143" t="s">
        <v>2040</v>
      </c>
      <c r="NAH1" s="143" t="s">
        <v>2040</v>
      </c>
      <c r="NAI1" s="143" t="s">
        <v>2040</v>
      </c>
      <c r="NAJ1" s="143" t="s">
        <v>2040</v>
      </c>
      <c r="NAK1" s="143" t="s">
        <v>2040</v>
      </c>
      <c r="NAL1" s="143" t="s">
        <v>2040</v>
      </c>
      <c r="NAM1" s="143" t="s">
        <v>2040</v>
      </c>
      <c r="NAN1" s="143" t="s">
        <v>2040</v>
      </c>
      <c r="NAO1" s="143" t="s">
        <v>2040</v>
      </c>
      <c r="NAP1" s="143" t="s">
        <v>2040</v>
      </c>
      <c r="NAQ1" s="143" t="s">
        <v>2040</v>
      </c>
      <c r="NAR1" s="143" t="s">
        <v>2040</v>
      </c>
      <c r="NAS1" s="143" t="s">
        <v>2040</v>
      </c>
      <c r="NAT1" s="143" t="s">
        <v>2040</v>
      </c>
      <c r="NAU1" s="143" t="s">
        <v>2040</v>
      </c>
      <c r="NAV1" s="143" t="s">
        <v>2040</v>
      </c>
      <c r="NAW1" s="143" t="s">
        <v>2040</v>
      </c>
      <c r="NAX1" s="143" t="s">
        <v>2040</v>
      </c>
      <c r="NAY1" s="143" t="s">
        <v>2040</v>
      </c>
      <c r="NAZ1" s="143" t="s">
        <v>2040</v>
      </c>
      <c r="NBA1" s="143" t="s">
        <v>2040</v>
      </c>
      <c r="NBB1" s="143" t="s">
        <v>2040</v>
      </c>
      <c r="NBC1" s="143" t="s">
        <v>2040</v>
      </c>
      <c r="NBD1" s="143" t="s">
        <v>2040</v>
      </c>
      <c r="NBE1" s="143" t="s">
        <v>2040</v>
      </c>
      <c r="NBF1" s="143" t="s">
        <v>2040</v>
      </c>
      <c r="NBG1" s="143" t="s">
        <v>2040</v>
      </c>
      <c r="NBH1" s="143" t="s">
        <v>2040</v>
      </c>
      <c r="NBI1" s="143" t="s">
        <v>2040</v>
      </c>
      <c r="NBJ1" s="143" t="s">
        <v>2040</v>
      </c>
      <c r="NBK1" s="143" t="s">
        <v>2040</v>
      </c>
      <c r="NBL1" s="143" t="s">
        <v>2040</v>
      </c>
      <c r="NBM1" s="143" t="s">
        <v>2040</v>
      </c>
      <c r="NBN1" s="143" t="s">
        <v>2040</v>
      </c>
      <c r="NBO1" s="143" t="s">
        <v>2040</v>
      </c>
      <c r="NBP1" s="143" t="s">
        <v>2040</v>
      </c>
      <c r="NBQ1" s="143" t="s">
        <v>2040</v>
      </c>
      <c r="NBR1" s="143" t="s">
        <v>2040</v>
      </c>
      <c r="NBS1" s="143" t="s">
        <v>2040</v>
      </c>
      <c r="NBT1" s="143" t="s">
        <v>2040</v>
      </c>
      <c r="NBU1" s="143" t="s">
        <v>2040</v>
      </c>
      <c r="NBV1" s="143" t="s">
        <v>2040</v>
      </c>
      <c r="NBW1" s="143" t="s">
        <v>2040</v>
      </c>
      <c r="NBX1" s="143" t="s">
        <v>2040</v>
      </c>
      <c r="NBY1" s="143" t="s">
        <v>2040</v>
      </c>
      <c r="NBZ1" s="143" t="s">
        <v>2040</v>
      </c>
      <c r="NCA1" s="143" t="s">
        <v>2040</v>
      </c>
      <c r="NCB1" s="143" t="s">
        <v>2040</v>
      </c>
      <c r="NCC1" s="143" t="s">
        <v>2040</v>
      </c>
      <c r="NCD1" s="143" t="s">
        <v>2040</v>
      </c>
      <c r="NCE1" s="143" t="s">
        <v>2040</v>
      </c>
      <c r="NCF1" s="143" t="s">
        <v>2040</v>
      </c>
      <c r="NCG1" s="143" t="s">
        <v>2040</v>
      </c>
      <c r="NCH1" s="143" t="s">
        <v>2040</v>
      </c>
      <c r="NCI1" s="143" t="s">
        <v>2040</v>
      </c>
      <c r="NCJ1" s="143" t="s">
        <v>2040</v>
      </c>
      <c r="NCK1" s="143" t="s">
        <v>2040</v>
      </c>
      <c r="NCL1" s="143" t="s">
        <v>2040</v>
      </c>
      <c r="NCM1" s="143" t="s">
        <v>2040</v>
      </c>
      <c r="NCN1" s="143" t="s">
        <v>2040</v>
      </c>
      <c r="NCO1" s="143" t="s">
        <v>2040</v>
      </c>
      <c r="NCP1" s="143" t="s">
        <v>2040</v>
      </c>
      <c r="NCQ1" s="143" t="s">
        <v>2040</v>
      </c>
      <c r="NCR1" s="143" t="s">
        <v>2040</v>
      </c>
      <c r="NCS1" s="143" t="s">
        <v>2040</v>
      </c>
      <c r="NCT1" s="143" t="s">
        <v>2040</v>
      </c>
      <c r="NCU1" s="143" t="s">
        <v>2040</v>
      </c>
      <c r="NCV1" s="143" t="s">
        <v>2040</v>
      </c>
      <c r="NCW1" s="143" t="s">
        <v>2040</v>
      </c>
      <c r="NCX1" s="143" t="s">
        <v>2040</v>
      </c>
      <c r="NCY1" s="143" t="s">
        <v>2040</v>
      </c>
      <c r="NCZ1" s="143" t="s">
        <v>2040</v>
      </c>
      <c r="NDA1" s="143" t="s">
        <v>2040</v>
      </c>
      <c r="NDB1" s="143" t="s">
        <v>2040</v>
      </c>
      <c r="NDC1" s="143" t="s">
        <v>2040</v>
      </c>
      <c r="NDD1" s="143" t="s">
        <v>2040</v>
      </c>
      <c r="NDE1" s="143" t="s">
        <v>2040</v>
      </c>
      <c r="NDF1" s="143" t="s">
        <v>2040</v>
      </c>
      <c r="NDG1" s="143" t="s">
        <v>2040</v>
      </c>
      <c r="NDH1" s="143" t="s">
        <v>2040</v>
      </c>
      <c r="NDI1" s="143" t="s">
        <v>2040</v>
      </c>
      <c r="NDJ1" s="143" t="s">
        <v>2040</v>
      </c>
      <c r="NDK1" s="143" t="s">
        <v>2040</v>
      </c>
      <c r="NDL1" s="143" t="s">
        <v>2040</v>
      </c>
      <c r="NDM1" s="143" t="s">
        <v>2040</v>
      </c>
      <c r="NDN1" s="143" t="s">
        <v>2040</v>
      </c>
      <c r="NDO1" s="143" t="s">
        <v>2040</v>
      </c>
      <c r="NDP1" s="143" t="s">
        <v>2040</v>
      </c>
      <c r="NDQ1" s="143" t="s">
        <v>2040</v>
      </c>
      <c r="NDR1" s="143" t="s">
        <v>2040</v>
      </c>
      <c r="NDS1" s="143" t="s">
        <v>2040</v>
      </c>
      <c r="NDT1" s="143" t="s">
        <v>2040</v>
      </c>
      <c r="NDU1" s="143" t="s">
        <v>2040</v>
      </c>
      <c r="NDV1" s="143" t="s">
        <v>2040</v>
      </c>
      <c r="NDW1" s="143" t="s">
        <v>2040</v>
      </c>
      <c r="NDX1" s="143" t="s">
        <v>2040</v>
      </c>
      <c r="NDY1" s="143" t="s">
        <v>2040</v>
      </c>
      <c r="NDZ1" s="143" t="s">
        <v>2040</v>
      </c>
      <c r="NEA1" s="143" t="s">
        <v>2040</v>
      </c>
      <c r="NEB1" s="143" t="s">
        <v>2040</v>
      </c>
      <c r="NEC1" s="143" t="s">
        <v>2040</v>
      </c>
      <c r="NED1" s="143" t="s">
        <v>2040</v>
      </c>
      <c r="NEE1" s="143" t="s">
        <v>2040</v>
      </c>
      <c r="NEF1" s="143" t="s">
        <v>2040</v>
      </c>
      <c r="NEG1" s="143" t="s">
        <v>2040</v>
      </c>
      <c r="NEH1" s="143" t="s">
        <v>2040</v>
      </c>
      <c r="NEI1" s="143" t="s">
        <v>2040</v>
      </c>
      <c r="NEJ1" s="143" t="s">
        <v>2040</v>
      </c>
      <c r="NEK1" s="143" t="s">
        <v>2040</v>
      </c>
      <c r="NEL1" s="143" t="s">
        <v>2040</v>
      </c>
      <c r="NEM1" s="143" t="s">
        <v>2040</v>
      </c>
      <c r="NEN1" s="143" t="s">
        <v>2040</v>
      </c>
      <c r="NEO1" s="143" t="s">
        <v>2040</v>
      </c>
      <c r="NEP1" s="143" t="s">
        <v>2040</v>
      </c>
      <c r="NEQ1" s="143" t="s">
        <v>2040</v>
      </c>
      <c r="NER1" s="143" t="s">
        <v>2040</v>
      </c>
      <c r="NES1" s="143" t="s">
        <v>2040</v>
      </c>
      <c r="NET1" s="143" t="s">
        <v>2040</v>
      </c>
      <c r="NEU1" s="143" t="s">
        <v>2040</v>
      </c>
      <c r="NEV1" s="143" t="s">
        <v>2040</v>
      </c>
      <c r="NEW1" s="143" t="s">
        <v>2040</v>
      </c>
      <c r="NEX1" s="143" t="s">
        <v>2040</v>
      </c>
      <c r="NEY1" s="143" t="s">
        <v>2040</v>
      </c>
      <c r="NEZ1" s="143" t="s">
        <v>2040</v>
      </c>
      <c r="NFA1" s="143" t="s">
        <v>2040</v>
      </c>
      <c r="NFB1" s="143" t="s">
        <v>2040</v>
      </c>
      <c r="NFC1" s="143" t="s">
        <v>2040</v>
      </c>
      <c r="NFD1" s="143" t="s">
        <v>2040</v>
      </c>
      <c r="NFE1" s="143" t="s">
        <v>2040</v>
      </c>
      <c r="NFF1" s="143" t="s">
        <v>2040</v>
      </c>
      <c r="NFG1" s="143" t="s">
        <v>2040</v>
      </c>
      <c r="NFH1" s="143" t="s">
        <v>2040</v>
      </c>
      <c r="NFI1" s="143" t="s">
        <v>2040</v>
      </c>
      <c r="NFJ1" s="143" t="s">
        <v>2040</v>
      </c>
      <c r="NFK1" s="143" t="s">
        <v>2040</v>
      </c>
      <c r="NFL1" s="143" t="s">
        <v>2040</v>
      </c>
      <c r="NFM1" s="143" t="s">
        <v>2040</v>
      </c>
      <c r="NFN1" s="143" t="s">
        <v>2040</v>
      </c>
      <c r="NFO1" s="143" t="s">
        <v>2040</v>
      </c>
      <c r="NFP1" s="143" t="s">
        <v>2040</v>
      </c>
      <c r="NFQ1" s="143" t="s">
        <v>2040</v>
      </c>
      <c r="NFR1" s="143" t="s">
        <v>2040</v>
      </c>
      <c r="NFS1" s="143" t="s">
        <v>2040</v>
      </c>
      <c r="NFT1" s="143" t="s">
        <v>2040</v>
      </c>
      <c r="NFU1" s="143" t="s">
        <v>2040</v>
      </c>
      <c r="NFV1" s="143" t="s">
        <v>2040</v>
      </c>
      <c r="NFW1" s="143" t="s">
        <v>2040</v>
      </c>
      <c r="NFX1" s="143" t="s">
        <v>2040</v>
      </c>
      <c r="NFY1" s="143" t="s">
        <v>2040</v>
      </c>
      <c r="NFZ1" s="143" t="s">
        <v>2040</v>
      </c>
      <c r="NGA1" s="143" t="s">
        <v>2040</v>
      </c>
      <c r="NGB1" s="143" t="s">
        <v>2040</v>
      </c>
      <c r="NGC1" s="143" t="s">
        <v>2040</v>
      </c>
      <c r="NGD1" s="143" t="s">
        <v>2040</v>
      </c>
      <c r="NGE1" s="143" t="s">
        <v>2040</v>
      </c>
      <c r="NGF1" s="143" t="s">
        <v>2040</v>
      </c>
      <c r="NGG1" s="143" t="s">
        <v>2040</v>
      </c>
      <c r="NGH1" s="143" t="s">
        <v>2040</v>
      </c>
      <c r="NGI1" s="143" t="s">
        <v>2040</v>
      </c>
      <c r="NGJ1" s="143" t="s">
        <v>2040</v>
      </c>
      <c r="NGK1" s="143" t="s">
        <v>2040</v>
      </c>
      <c r="NGL1" s="143" t="s">
        <v>2040</v>
      </c>
      <c r="NGM1" s="143" t="s">
        <v>2040</v>
      </c>
      <c r="NGN1" s="143" t="s">
        <v>2040</v>
      </c>
      <c r="NGO1" s="143" t="s">
        <v>2040</v>
      </c>
      <c r="NGP1" s="143" t="s">
        <v>2040</v>
      </c>
      <c r="NGQ1" s="143" t="s">
        <v>2040</v>
      </c>
      <c r="NGR1" s="143" t="s">
        <v>2040</v>
      </c>
      <c r="NGS1" s="143" t="s">
        <v>2040</v>
      </c>
      <c r="NGT1" s="143" t="s">
        <v>2040</v>
      </c>
      <c r="NGU1" s="143" t="s">
        <v>2040</v>
      </c>
      <c r="NGV1" s="143" t="s">
        <v>2040</v>
      </c>
      <c r="NGW1" s="143" t="s">
        <v>2040</v>
      </c>
      <c r="NGX1" s="143" t="s">
        <v>2040</v>
      </c>
      <c r="NGY1" s="143" t="s">
        <v>2040</v>
      </c>
      <c r="NGZ1" s="143" t="s">
        <v>2040</v>
      </c>
      <c r="NHA1" s="143" t="s">
        <v>2040</v>
      </c>
      <c r="NHB1" s="143" t="s">
        <v>2040</v>
      </c>
      <c r="NHC1" s="143" t="s">
        <v>2040</v>
      </c>
      <c r="NHD1" s="143" t="s">
        <v>2040</v>
      </c>
      <c r="NHE1" s="143" t="s">
        <v>2040</v>
      </c>
      <c r="NHF1" s="143" t="s">
        <v>2040</v>
      </c>
      <c r="NHG1" s="143" t="s">
        <v>2040</v>
      </c>
      <c r="NHH1" s="143" t="s">
        <v>2040</v>
      </c>
      <c r="NHI1" s="143" t="s">
        <v>2040</v>
      </c>
      <c r="NHJ1" s="143" t="s">
        <v>2040</v>
      </c>
      <c r="NHK1" s="143" t="s">
        <v>2040</v>
      </c>
      <c r="NHL1" s="143" t="s">
        <v>2040</v>
      </c>
      <c r="NHM1" s="143" t="s">
        <v>2040</v>
      </c>
      <c r="NHN1" s="143" t="s">
        <v>2040</v>
      </c>
      <c r="NHO1" s="143" t="s">
        <v>2040</v>
      </c>
      <c r="NHP1" s="143" t="s">
        <v>2040</v>
      </c>
      <c r="NHQ1" s="143" t="s">
        <v>2040</v>
      </c>
      <c r="NHR1" s="143" t="s">
        <v>2040</v>
      </c>
      <c r="NHS1" s="143" t="s">
        <v>2040</v>
      </c>
      <c r="NHT1" s="143" t="s">
        <v>2040</v>
      </c>
      <c r="NHU1" s="143" t="s">
        <v>2040</v>
      </c>
      <c r="NHV1" s="143" t="s">
        <v>2040</v>
      </c>
      <c r="NHW1" s="143" t="s">
        <v>2040</v>
      </c>
      <c r="NHX1" s="143" t="s">
        <v>2040</v>
      </c>
      <c r="NHY1" s="143" t="s">
        <v>2040</v>
      </c>
      <c r="NHZ1" s="143" t="s">
        <v>2040</v>
      </c>
      <c r="NIA1" s="143" t="s">
        <v>2040</v>
      </c>
      <c r="NIB1" s="143" t="s">
        <v>2040</v>
      </c>
      <c r="NIC1" s="143" t="s">
        <v>2040</v>
      </c>
      <c r="NID1" s="143" t="s">
        <v>2040</v>
      </c>
      <c r="NIE1" s="143" t="s">
        <v>2040</v>
      </c>
      <c r="NIF1" s="143" t="s">
        <v>2040</v>
      </c>
      <c r="NIG1" s="143" t="s">
        <v>2040</v>
      </c>
      <c r="NIH1" s="143" t="s">
        <v>2040</v>
      </c>
      <c r="NII1" s="143" t="s">
        <v>2040</v>
      </c>
      <c r="NIJ1" s="143" t="s">
        <v>2040</v>
      </c>
      <c r="NIK1" s="143" t="s">
        <v>2040</v>
      </c>
      <c r="NIL1" s="143" t="s">
        <v>2040</v>
      </c>
      <c r="NIM1" s="143" t="s">
        <v>2040</v>
      </c>
      <c r="NIN1" s="143" t="s">
        <v>2040</v>
      </c>
      <c r="NIO1" s="143" t="s">
        <v>2040</v>
      </c>
      <c r="NIP1" s="143" t="s">
        <v>2040</v>
      </c>
      <c r="NIQ1" s="143" t="s">
        <v>2040</v>
      </c>
      <c r="NIR1" s="143" t="s">
        <v>2040</v>
      </c>
      <c r="NIS1" s="143" t="s">
        <v>2040</v>
      </c>
      <c r="NIT1" s="143" t="s">
        <v>2040</v>
      </c>
      <c r="NIU1" s="143" t="s">
        <v>2040</v>
      </c>
      <c r="NIV1" s="143" t="s">
        <v>2040</v>
      </c>
      <c r="NIW1" s="143" t="s">
        <v>2040</v>
      </c>
      <c r="NIX1" s="143" t="s">
        <v>2040</v>
      </c>
      <c r="NIY1" s="143" t="s">
        <v>2040</v>
      </c>
      <c r="NIZ1" s="143" t="s">
        <v>2040</v>
      </c>
      <c r="NJA1" s="143" t="s">
        <v>2040</v>
      </c>
      <c r="NJB1" s="143" t="s">
        <v>2040</v>
      </c>
      <c r="NJC1" s="143" t="s">
        <v>2040</v>
      </c>
      <c r="NJD1" s="143" t="s">
        <v>2040</v>
      </c>
      <c r="NJE1" s="143" t="s">
        <v>2040</v>
      </c>
      <c r="NJF1" s="143" t="s">
        <v>2040</v>
      </c>
      <c r="NJG1" s="143" t="s">
        <v>2040</v>
      </c>
      <c r="NJH1" s="143" t="s">
        <v>2040</v>
      </c>
      <c r="NJI1" s="143" t="s">
        <v>2040</v>
      </c>
      <c r="NJJ1" s="143" t="s">
        <v>2040</v>
      </c>
      <c r="NJK1" s="143" t="s">
        <v>2040</v>
      </c>
      <c r="NJL1" s="143" t="s">
        <v>2040</v>
      </c>
      <c r="NJM1" s="143" t="s">
        <v>2040</v>
      </c>
      <c r="NJN1" s="143" t="s">
        <v>2040</v>
      </c>
      <c r="NJO1" s="143" t="s">
        <v>2040</v>
      </c>
      <c r="NJP1" s="143" t="s">
        <v>2040</v>
      </c>
      <c r="NJQ1" s="143" t="s">
        <v>2040</v>
      </c>
      <c r="NJR1" s="143" t="s">
        <v>2040</v>
      </c>
      <c r="NJS1" s="143" t="s">
        <v>2040</v>
      </c>
      <c r="NJT1" s="143" t="s">
        <v>2040</v>
      </c>
      <c r="NJU1" s="143" t="s">
        <v>2040</v>
      </c>
      <c r="NJV1" s="143" t="s">
        <v>2040</v>
      </c>
      <c r="NJW1" s="143" t="s">
        <v>2040</v>
      </c>
      <c r="NJX1" s="143" t="s">
        <v>2040</v>
      </c>
      <c r="NJY1" s="143" t="s">
        <v>2040</v>
      </c>
      <c r="NJZ1" s="143" t="s">
        <v>2040</v>
      </c>
      <c r="NKA1" s="143" t="s">
        <v>2040</v>
      </c>
      <c r="NKB1" s="143" t="s">
        <v>2040</v>
      </c>
      <c r="NKC1" s="143" t="s">
        <v>2040</v>
      </c>
      <c r="NKD1" s="143" t="s">
        <v>2040</v>
      </c>
      <c r="NKE1" s="143" t="s">
        <v>2040</v>
      </c>
      <c r="NKF1" s="143" t="s">
        <v>2040</v>
      </c>
      <c r="NKG1" s="143" t="s">
        <v>2040</v>
      </c>
      <c r="NKH1" s="143" t="s">
        <v>2040</v>
      </c>
      <c r="NKI1" s="143" t="s">
        <v>2040</v>
      </c>
      <c r="NKJ1" s="143" t="s">
        <v>2040</v>
      </c>
      <c r="NKK1" s="143" t="s">
        <v>2040</v>
      </c>
      <c r="NKL1" s="143" t="s">
        <v>2040</v>
      </c>
      <c r="NKM1" s="143" t="s">
        <v>2040</v>
      </c>
      <c r="NKN1" s="143" t="s">
        <v>2040</v>
      </c>
      <c r="NKO1" s="143" t="s">
        <v>2040</v>
      </c>
      <c r="NKP1" s="143" t="s">
        <v>2040</v>
      </c>
      <c r="NKQ1" s="143" t="s">
        <v>2040</v>
      </c>
      <c r="NKR1" s="143" t="s">
        <v>2040</v>
      </c>
      <c r="NKS1" s="143" t="s">
        <v>2040</v>
      </c>
      <c r="NKT1" s="143" t="s">
        <v>2040</v>
      </c>
      <c r="NKU1" s="143" t="s">
        <v>2040</v>
      </c>
      <c r="NKV1" s="143" t="s">
        <v>2040</v>
      </c>
      <c r="NKW1" s="143" t="s">
        <v>2040</v>
      </c>
      <c r="NKX1" s="143" t="s">
        <v>2040</v>
      </c>
      <c r="NKY1" s="143" t="s">
        <v>2040</v>
      </c>
      <c r="NKZ1" s="143" t="s">
        <v>2040</v>
      </c>
      <c r="NLA1" s="143" t="s">
        <v>2040</v>
      </c>
      <c r="NLB1" s="143" t="s">
        <v>2040</v>
      </c>
      <c r="NLC1" s="143" t="s">
        <v>2040</v>
      </c>
      <c r="NLD1" s="143" t="s">
        <v>2040</v>
      </c>
      <c r="NLE1" s="143" t="s">
        <v>2040</v>
      </c>
      <c r="NLF1" s="143" t="s">
        <v>2040</v>
      </c>
      <c r="NLG1" s="143" t="s">
        <v>2040</v>
      </c>
      <c r="NLH1" s="143" t="s">
        <v>2040</v>
      </c>
      <c r="NLI1" s="143" t="s">
        <v>2040</v>
      </c>
      <c r="NLJ1" s="143" t="s">
        <v>2040</v>
      </c>
      <c r="NLK1" s="143" t="s">
        <v>2040</v>
      </c>
      <c r="NLL1" s="143" t="s">
        <v>2040</v>
      </c>
      <c r="NLM1" s="143" t="s">
        <v>2040</v>
      </c>
      <c r="NLN1" s="143" t="s">
        <v>2040</v>
      </c>
      <c r="NLO1" s="143" t="s">
        <v>2040</v>
      </c>
      <c r="NLP1" s="143" t="s">
        <v>2040</v>
      </c>
      <c r="NLQ1" s="143" t="s">
        <v>2040</v>
      </c>
      <c r="NLR1" s="143" t="s">
        <v>2040</v>
      </c>
      <c r="NLS1" s="143" t="s">
        <v>2040</v>
      </c>
      <c r="NLT1" s="143" t="s">
        <v>2040</v>
      </c>
      <c r="NLU1" s="143" t="s">
        <v>2040</v>
      </c>
      <c r="NLV1" s="143" t="s">
        <v>2040</v>
      </c>
      <c r="NLW1" s="143" t="s">
        <v>2040</v>
      </c>
      <c r="NLX1" s="143" t="s">
        <v>2040</v>
      </c>
      <c r="NLY1" s="143" t="s">
        <v>2040</v>
      </c>
      <c r="NLZ1" s="143" t="s">
        <v>2040</v>
      </c>
      <c r="NMA1" s="143" t="s">
        <v>2040</v>
      </c>
      <c r="NMB1" s="143" t="s">
        <v>2040</v>
      </c>
      <c r="NMC1" s="143" t="s">
        <v>2040</v>
      </c>
      <c r="NMD1" s="143" t="s">
        <v>2040</v>
      </c>
      <c r="NME1" s="143" t="s">
        <v>2040</v>
      </c>
      <c r="NMF1" s="143" t="s">
        <v>2040</v>
      </c>
      <c r="NMG1" s="143" t="s">
        <v>2040</v>
      </c>
      <c r="NMH1" s="143" t="s">
        <v>2040</v>
      </c>
      <c r="NMI1" s="143" t="s">
        <v>2040</v>
      </c>
      <c r="NMJ1" s="143" t="s">
        <v>2040</v>
      </c>
      <c r="NMK1" s="143" t="s">
        <v>2040</v>
      </c>
      <c r="NML1" s="143" t="s">
        <v>2040</v>
      </c>
      <c r="NMM1" s="143" t="s">
        <v>2040</v>
      </c>
      <c r="NMN1" s="143" t="s">
        <v>2040</v>
      </c>
      <c r="NMO1" s="143" t="s">
        <v>2040</v>
      </c>
      <c r="NMP1" s="143" t="s">
        <v>2040</v>
      </c>
      <c r="NMQ1" s="143" t="s">
        <v>2040</v>
      </c>
      <c r="NMR1" s="143" t="s">
        <v>2040</v>
      </c>
      <c r="NMS1" s="143" t="s">
        <v>2040</v>
      </c>
      <c r="NMT1" s="143" t="s">
        <v>2040</v>
      </c>
      <c r="NMU1" s="143" t="s">
        <v>2040</v>
      </c>
      <c r="NMV1" s="143" t="s">
        <v>2040</v>
      </c>
      <c r="NMW1" s="143" t="s">
        <v>2040</v>
      </c>
      <c r="NMX1" s="143" t="s">
        <v>2040</v>
      </c>
      <c r="NMY1" s="143" t="s">
        <v>2040</v>
      </c>
      <c r="NMZ1" s="143" t="s">
        <v>2040</v>
      </c>
      <c r="NNA1" s="143" t="s">
        <v>2040</v>
      </c>
      <c r="NNB1" s="143" t="s">
        <v>2040</v>
      </c>
      <c r="NNC1" s="143" t="s">
        <v>2040</v>
      </c>
      <c r="NND1" s="143" t="s">
        <v>2040</v>
      </c>
      <c r="NNE1" s="143" t="s">
        <v>2040</v>
      </c>
      <c r="NNF1" s="143" t="s">
        <v>2040</v>
      </c>
      <c r="NNG1" s="143" t="s">
        <v>2040</v>
      </c>
      <c r="NNH1" s="143" t="s">
        <v>2040</v>
      </c>
      <c r="NNI1" s="143" t="s">
        <v>2040</v>
      </c>
      <c r="NNJ1" s="143" t="s">
        <v>2040</v>
      </c>
      <c r="NNK1" s="143" t="s">
        <v>2040</v>
      </c>
      <c r="NNL1" s="143" t="s">
        <v>2040</v>
      </c>
      <c r="NNM1" s="143" t="s">
        <v>2040</v>
      </c>
      <c r="NNN1" s="143" t="s">
        <v>2040</v>
      </c>
      <c r="NNO1" s="143" t="s">
        <v>2040</v>
      </c>
      <c r="NNP1" s="143" t="s">
        <v>2040</v>
      </c>
      <c r="NNQ1" s="143" t="s">
        <v>2040</v>
      </c>
      <c r="NNR1" s="143" t="s">
        <v>2040</v>
      </c>
      <c r="NNS1" s="143" t="s">
        <v>2040</v>
      </c>
      <c r="NNT1" s="143" t="s">
        <v>2040</v>
      </c>
      <c r="NNU1" s="143" t="s">
        <v>2040</v>
      </c>
      <c r="NNV1" s="143" t="s">
        <v>2040</v>
      </c>
      <c r="NNW1" s="143" t="s">
        <v>2040</v>
      </c>
      <c r="NNX1" s="143" t="s">
        <v>2040</v>
      </c>
      <c r="NNY1" s="143" t="s">
        <v>2040</v>
      </c>
      <c r="NNZ1" s="143" t="s">
        <v>2040</v>
      </c>
      <c r="NOA1" s="143" t="s">
        <v>2040</v>
      </c>
      <c r="NOB1" s="143" t="s">
        <v>2040</v>
      </c>
      <c r="NOC1" s="143" t="s">
        <v>2040</v>
      </c>
      <c r="NOD1" s="143" t="s">
        <v>2040</v>
      </c>
      <c r="NOE1" s="143" t="s">
        <v>2040</v>
      </c>
      <c r="NOF1" s="143" t="s">
        <v>2040</v>
      </c>
      <c r="NOG1" s="143" t="s">
        <v>2040</v>
      </c>
      <c r="NOH1" s="143" t="s">
        <v>2040</v>
      </c>
      <c r="NOI1" s="143" t="s">
        <v>2040</v>
      </c>
      <c r="NOJ1" s="143" t="s">
        <v>2040</v>
      </c>
      <c r="NOK1" s="143" t="s">
        <v>2040</v>
      </c>
      <c r="NOL1" s="143" t="s">
        <v>2040</v>
      </c>
      <c r="NOM1" s="143" t="s">
        <v>2040</v>
      </c>
      <c r="NON1" s="143" t="s">
        <v>2040</v>
      </c>
      <c r="NOO1" s="143" t="s">
        <v>2040</v>
      </c>
      <c r="NOP1" s="143" t="s">
        <v>2040</v>
      </c>
      <c r="NOQ1" s="143" t="s">
        <v>2040</v>
      </c>
      <c r="NOR1" s="143" t="s">
        <v>2040</v>
      </c>
      <c r="NOS1" s="143" t="s">
        <v>2040</v>
      </c>
      <c r="NOT1" s="143" t="s">
        <v>2040</v>
      </c>
      <c r="NOU1" s="143" t="s">
        <v>2040</v>
      </c>
      <c r="NOV1" s="143" t="s">
        <v>2040</v>
      </c>
      <c r="NOW1" s="143" t="s">
        <v>2040</v>
      </c>
      <c r="NOX1" s="143" t="s">
        <v>2040</v>
      </c>
      <c r="NOY1" s="143" t="s">
        <v>2040</v>
      </c>
      <c r="NOZ1" s="143" t="s">
        <v>2040</v>
      </c>
      <c r="NPA1" s="143" t="s">
        <v>2040</v>
      </c>
      <c r="NPB1" s="143" t="s">
        <v>2040</v>
      </c>
      <c r="NPC1" s="143" t="s">
        <v>2040</v>
      </c>
      <c r="NPD1" s="143" t="s">
        <v>2040</v>
      </c>
      <c r="NPE1" s="143" t="s">
        <v>2040</v>
      </c>
      <c r="NPF1" s="143" t="s">
        <v>2040</v>
      </c>
      <c r="NPG1" s="143" t="s">
        <v>2040</v>
      </c>
      <c r="NPH1" s="143" t="s">
        <v>2040</v>
      </c>
      <c r="NPI1" s="143" t="s">
        <v>2040</v>
      </c>
      <c r="NPJ1" s="143" t="s">
        <v>2040</v>
      </c>
      <c r="NPK1" s="143" t="s">
        <v>2040</v>
      </c>
      <c r="NPL1" s="143" t="s">
        <v>2040</v>
      </c>
      <c r="NPM1" s="143" t="s">
        <v>2040</v>
      </c>
      <c r="NPN1" s="143" t="s">
        <v>2040</v>
      </c>
      <c r="NPO1" s="143" t="s">
        <v>2040</v>
      </c>
      <c r="NPP1" s="143" t="s">
        <v>2040</v>
      </c>
      <c r="NPQ1" s="143" t="s">
        <v>2040</v>
      </c>
      <c r="NPR1" s="143" t="s">
        <v>2040</v>
      </c>
      <c r="NPS1" s="143" t="s">
        <v>2040</v>
      </c>
      <c r="NPT1" s="143" t="s">
        <v>2040</v>
      </c>
      <c r="NPU1" s="143" t="s">
        <v>2040</v>
      </c>
      <c r="NPV1" s="143" t="s">
        <v>2040</v>
      </c>
      <c r="NPW1" s="143" t="s">
        <v>2040</v>
      </c>
      <c r="NPX1" s="143" t="s">
        <v>2040</v>
      </c>
      <c r="NPY1" s="143" t="s">
        <v>2040</v>
      </c>
      <c r="NPZ1" s="143" t="s">
        <v>2040</v>
      </c>
      <c r="NQA1" s="143" t="s">
        <v>2040</v>
      </c>
      <c r="NQB1" s="143" t="s">
        <v>2040</v>
      </c>
      <c r="NQC1" s="143" t="s">
        <v>2040</v>
      </c>
      <c r="NQD1" s="143" t="s">
        <v>2040</v>
      </c>
      <c r="NQE1" s="143" t="s">
        <v>2040</v>
      </c>
      <c r="NQF1" s="143" t="s">
        <v>2040</v>
      </c>
      <c r="NQG1" s="143" t="s">
        <v>2040</v>
      </c>
      <c r="NQH1" s="143" t="s">
        <v>2040</v>
      </c>
      <c r="NQI1" s="143" t="s">
        <v>2040</v>
      </c>
      <c r="NQJ1" s="143" t="s">
        <v>2040</v>
      </c>
      <c r="NQK1" s="143" t="s">
        <v>2040</v>
      </c>
      <c r="NQL1" s="143" t="s">
        <v>2040</v>
      </c>
      <c r="NQM1" s="143" t="s">
        <v>2040</v>
      </c>
      <c r="NQN1" s="143" t="s">
        <v>2040</v>
      </c>
      <c r="NQO1" s="143" t="s">
        <v>2040</v>
      </c>
      <c r="NQP1" s="143" t="s">
        <v>2040</v>
      </c>
      <c r="NQQ1" s="143" t="s">
        <v>2040</v>
      </c>
      <c r="NQR1" s="143" t="s">
        <v>2040</v>
      </c>
      <c r="NQS1" s="143" t="s">
        <v>2040</v>
      </c>
      <c r="NQT1" s="143" t="s">
        <v>2040</v>
      </c>
      <c r="NQU1" s="143" t="s">
        <v>2040</v>
      </c>
      <c r="NQV1" s="143" t="s">
        <v>2040</v>
      </c>
      <c r="NQW1" s="143" t="s">
        <v>2040</v>
      </c>
      <c r="NQX1" s="143" t="s">
        <v>2040</v>
      </c>
      <c r="NQY1" s="143" t="s">
        <v>2040</v>
      </c>
      <c r="NQZ1" s="143" t="s">
        <v>2040</v>
      </c>
      <c r="NRA1" s="143" t="s">
        <v>2040</v>
      </c>
      <c r="NRB1" s="143" t="s">
        <v>2040</v>
      </c>
      <c r="NRC1" s="143" t="s">
        <v>2040</v>
      </c>
      <c r="NRD1" s="143" t="s">
        <v>2040</v>
      </c>
      <c r="NRE1" s="143" t="s">
        <v>2040</v>
      </c>
      <c r="NRF1" s="143" t="s">
        <v>2040</v>
      </c>
      <c r="NRG1" s="143" t="s">
        <v>2040</v>
      </c>
      <c r="NRH1" s="143" t="s">
        <v>2040</v>
      </c>
      <c r="NRI1" s="143" t="s">
        <v>2040</v>
      </c>
      <c r="NRJ1" s="143" t="s">
        <v>2040</v>
      </c>
      <c r="NRK1" s="143" t="s">
        <v>2040</v>
      </c>
      <c r="NRL1" s="143" t="s">
        <v>2040</v>
      </c>
      <c r="NRM1" s="143" t="s">
        <v>2040</v>
      </c>
      <c r="NRN1" s="143" t="s">
        <v>2040</v>
      </c>
      <c r="NRO1" s="143" t="s">
        <v>2040</v>
      </c>
      <c r="NRP1" s="143" t="s">
        <v>2040</v>
      </c>
      <c r="NRQ1" s="143" t="s">
        <v>2040</v>
      </c>
      <c r="NRR1" s="143" t="s">
        <v>2040</v>
      </c>
      <c r="NRS1" s="143" t="s">
        <v>2040</v>
      </c>
      <c r="NRT1" s="143" t="s">
        <v>2040</v>
      </c>
      <c r="NRU1" s="143" t="s">
        <v>2040</v>
      </c>
      <c r="NRV1" s="143" t="s">
        <v>2040</v>
      </c>
      <c r="NRW1" s="143" t="s">
        <v>2040</v>
      </c>
      <c r="NRX1" s="143" t="s">
        <v>2040</v>
      </c>
      <c r="NRY1" s="143" t="s">
        <v>2040</v>
      </c>
      <c r="NRZ1" s="143" t="s">
        <v>2040</v>
      </c>
      <c r="NSA1" s="143" t="s">
        <v>2040</v>
      </c>
      <c r="NSB1" s="143" t="s">
        <v>2040</v>
      </c>
      <c r="NSC1" s="143" t="s">
        <v>2040</v>
      </c>
      <c r="NSD1" s="143" t="s">
        <v>2040</v>
      </c>
      <c r="NSE1" s="143" t="s">
        <v>2040</v>
      </c>
      <c r="NSF1" s="143" t="s">
        <v>2040</v>
      </c>
      <c r="NSG1" s="143" t="s">
        <v>2040</v>
      </c>
      <c r="NSH1" s="143" t="s">
        <v>2040</v>
      </c>
      <c r="NSI1" s="143" t="s">
        <v>2040</v>
      </c>
      <c r="NSJ1" s="143" t="s">
        <v>2040</v>
      </c>
      <c r="NSK1" s="143" t="s">
        <v>2040</v>
      </c>
      <c r="NSL1" s="143" t="s">
        <v>2040</v>
      </c>
      <c r="NSM1" s="143" t="s">
        <v>2040</v>
      </c>
      <c r="NSN1" s="143" t="s">
        <v>2040</v>
      </c>
      <c r="NSO1" s="143" t="s">
        <v>2040</v>
      </c>
      <c r="NSP1" s="143" t="s">
        <v>2040</v>
      </c>
      <c r="NSQ1" s="143" t="s">
        <v>2040</v>
      </c>
      <c r="NSR1" s="143" t="s">
        <v>2040</v>
      </c>
      <c r="NSS1" s="143" t="s">
        <v>2040</v>
      </c>
      <c r="NST1" s="143" t="s">
        <v>2040</v>
      </c>
      <c r="NSU1" s="143" t="s">
        <v>2040</v>
      </c>
      <c r="NSV1" s="143" t="s">
        <v>2040</v>
      </c>
      <c r="NSW1" s="143" t="s">
        <v>2040</v>
      </c>
      <c r="NSX1" s="143" t="s">
        <v>2040</v>
      </c>
      <c r="NSY1" s="143" t="s">
        <v>2040</v>
      </c>
      <c r="NSZ1" s="143" t="s">
        <v>2040</v>
      </c>
      <c r="NTA1" s="143" t="s">
        <v>2040</v>
      </c>
      <c r="NTB1" s="143" t="s">
        <v>2040</v>
      </c>
      <c r="NTC1" s="143" t="s">
        <v>2040</v>
      </c>
      <c r="NTD1" s="143" t="s">
        <v>2040</v>
      </c>
      <c r="NTE1" s="143" t="s">
        <v>2040</v>
      </c>
      <c r="NTF1" s="143" t="s">
        <v>2040</v>
      </c>
      <c r="NTG1" s="143" t="s">
        <v>2040</v>
      </c>
      <c r="NTH1" s="143" t="s">
        <v>2040</v>
      </c>
      <c r="NTI1" s="143" t="s">
        <v>2040</v>
      </c>
      <c r="NTJ1" s="143" t="s">
        <v>2040</v>
      </c>
      <c r="NTK1" s="143" t="s">
        <v>2040</v>
      </c>
      <c r="NTL1" s="143" t="s">
        <v>2040</v>
      </c>
      <c r="NTM1" s="143" t="s">
        <v>2040</v>
      </c>
      <c r="NTN1" s="143" t="s">
        <v>2040</v>
      </c>
      <c r="NTO1" s="143" t="s">
        <v>2040</v>
      </c>
      <c r="NTP1" s="143" t="s">
        <v>2040</v>
      </c>
      <c r="NTQ1" s="143" t="s">
        <v>2040</v>
      </c>
      <c r="NTR1" s="143" t="s">
        <v>2040</v>
      </c>
      <c r="NTS1" s="143" t="s">
        <v>2040</v>
      </c>
      <c r="NTT1" s="143" t="s">
        <v>2040</v>
      </c>
      <c r="NTU1" s="143" t="s">
        <v>2040</v>
      </c>
      <c r="NTV1" s="143" t="s">
        <v>2040</v>
      </c>
      <c r="NTW1" s="143" t="s">
        <v>2040</v>
      </c>
      <c r="NTX1" s="143" t="s">
        <v>2040</v>
      </c>
      <c r="NTY1" s="143" t="s">
        <v>2040</v>
      </c>
      <c r="NTZ1" s="143" t="s">
        <v>2040</v>
      </c>
      <c r="NUA1" s="143" t="s">
        <v>2040</v>
      </c>
      <c r="NUB1" s="143" t="s">
        <v>2040</v>
      </c>
      <c r="NUC1" s="143" t="s">
        <v>2040</v>
      </c>
      <c r="NUD1" s="143" t="s">
        <v>2040</v>
      </c>
      <c r="NUE1" s="143" t="s">
        <v>2040</v>
      </c>
      <c r="NUF1" s="143" t="s">
        <v>2040</v>
      </c>
      <c r="NUG1" s="143" t="s">
        <v>2040</v>
      </c>
      <c r="NUH1" s="143" t="s">
        <v>2040</v>
      </c>
      <c r="NUI1" s="143" t="s">
        <v>2040</v>
      </c>
      <c r="NUJ1" s="143" t="s">
        <v>2040</v>
      </c>
      <c r="NUK1" s="143" t="s">
        <v>2040</v>
      </c>
      <c r="NUL1" s="143" t="s">
        <v>2040</v>
      </c>
      <c r="NUM1" s="143" t="s">
        <v>2040</v>
      </c>
      <c r="NUN1" s="143" t="s">
        <v>2040</v>
      </c>
      <c r="NUO1" s="143" t="s">
        <v>2040</v>
      </c>
      <c r="NUP1" s="143" t="s">
        <v>2040</v>
      </c>
      <c r="NUQ1" s="143" t="s">
        <v>2040</v>
      </c>
      <c r="NUR1" s="143" t="s">
        <v>2040</v>
      </c>
      <c r="NUS1" s="143" t="s">
        <v>2040</v>
      </c>
      <c r="NUT1" s="143" t="s">
        <v>2040</v>
      </c>
      <c r="NUU1" s="143" t="s">
        <v>2040</v>
      </c>
      <c r="NUV1" s="143" t="s">
        <v>2040</v>
      </c>
      <c r="NUW1" s="143" t="s">
        <v>2040</v>
      </c>
      <c r="NUX1" s="143" t="s">
        <v>2040</v>
      </c>
      <c r="NUY1" s="143" t="s">
        <v>2040</v>
      </c>
      <c r="NUZ1" s="143" t="s">
        <v>2040</v>
      </c>
      <c r="NVA1" s="143" t="s">
        <v>2040</v>
      </c>
      <c r="NVB1" s="143" t="s">
        <v>2040</v>
      </c>
      <c r="NVC1" s="143" t="s">
        <v>2040</v>
      </c>
      <c r="NVD1" s="143" t="s">
        <v>2040</v>
      </c>
      <c r="NVE1" s="143" t="s">
        <v>2040</v>
      </c>
      <c r="NVF1" s="143" t="s">
        <v>2040</v>
      </c>
      <c r="NVG1" s="143" t="s">
        <v>2040</v>
      </c>
      <c r="NVH1" s="143" t="s">
        <v>2040</v>
      </c>
      <c r="NVI1" s="143" t="s">
        <v>2040</v>
      </c>
      <c r="NVJ1" s="143" t="s">
        <v>2040</v>
      </c>
      <c r="NVK1" s="143" t="s">
        <v>2040</v>
      </c>
      <c r="NVL1" s="143" t="s">
        <v>2040</v>
      </c>
      <c r="NVM1" s="143" t="s">
        <v>2040</v>
      </c>
      <c r="NVN1" s="143" t="s">
        <v>2040</v>
      </c>
      <c r="NVO1" s="143" t="s">
        <v>2040</v>
      </c>
      <c r="NVP1" s="143" t="s">
        <v>2040</v>
      </c>
      <c r="NVQ1" s="143" t="s">
        <v>2040</v>
      </c>
      <c r="NVR1" s="143" t="s">
        <v>2040</v>
      </c>
      <c r="NVS1" s="143" t="s">
        <v>2040</v>
      </c>
      <c r="NVT1" s="143" t="s">
        <v>2040</v>
      </c>
      <c r="NVU1" s="143" t="s">
        <v>2040</v>
      </c>
      <c r="NVV1" s="143" t="s">
        <v>2040</v>
      </c>
      <c r="NVW1" s="143" t="s">
        <v>2040</v>
      </c>
      <c r="NVX1" s="143" t="s">
        <v>2040</v>
      </c>
      <c r="NVY1" s="143" t="s">
        <v>2040</v>
      </c>
      <c r="NVZ1" s="143" t="s">
        <v>2040</v>
      </c>
      <c r="NWA1" s="143" t="s">
        <v>2040</v>
      </c>
      <c r="NWB1" s="143" t="s">
        <v>2040</v>
      </c>
      <c r="NWC1" s="143" t="s">
        <v>2040</v>
      </c>
      <c r="NWD1" s="143" t="s">
        <v>2040</v>
      </c>
      <c r="NWE1" s="143" t="s">
        <v>2040</v>
      </c>
      <c r="NWF1" s="143" t="s">
        <v>2040</v>
      </c>
      <c r="NWG1" s="143" t="s">
        <v>2040</v>
      </c>
      <c r="NWH1" s="143" t="s">
        <v>2040</v>
      </c>
      <c r="NWI1" s="143" t="s">
        <v>2040</v>
      </c>
      <c r="NWJ1" s="143" t="s">
        <v>2040</v>
      </c>
      <c r="NWK1" s="143" t="s">
        <v>2040</v>
      </c>
      <c r="NWL1" s="143" t="s">
        <v>2040</v>
      </c>
      <c r="NWM1" s="143" t="s">
        <v>2040</v>
      </c>
      <c r="NWN1" s="143" t="s">
        <v>2040</v>
      </c>
      <c r="NWO1" s="143" t="s">
        <v>2040</v>
      </c>
      <c r="NWP1" s="143" t="s">
        <v>2040</v>
      </c>
      <c r="NWQ1" s="143" t="s">
        <v>2040</v>
      </c>
      <c r="NWR1" s="143" t="s">
        <v>2040</v>
      </c>
      <c r="NWS1" s="143" t="s">
        <v>2040</v>
      </c>
      <c r="NWT1" s="143" t="s">
        <v>2040</v>
      </c>
      <c r="NWU1" s="143" t="s">
        <v>2040</v>
      </c>
      <c r="NWV1" s="143" t="s">
        <v>2040</v>
      </c>
      <c r="NWW1" s="143" t="s">
        <v>2040</v>
      </c>
      <c r="NWX1" s="143" t="s">
        <v>2040</v>
      </c>
      <c r="NWY1" s="143" t="s">
        <v>2040</v>
      </c>
      <c r="NWZ1" s="143" t="s">
        <v>2040</v>
      </c>
      <c r="NXA1" s="143" t="s">
        <v>2040</v>
      </c>
      <c r="NXB1" s="143" t="s">
        <v>2040</v>
      </c>
      <c r="NXC1" s="143" t="s">
        <v>2040</v>
      </c>
      <c r="NXD1" s="143" t="s">
        <v>2040</v>
      </c>
      <c r="NXE1" s="143" t="s">
        <v>2040</v>
      </c>
      <c r="NXF1" s="143" t="s">
        <v>2040</v>
      </c>
      <c r="NXG1" s="143" t="s">
        <v>2040</v>
      </c>
      <c r="NXH1" s="143" t="s">
        <v>2040</v>
      </c>
      <c r="NXI1" s="143" t="s">
        <v>2040</v>
      </c>
      <c r="NXJ1" s="143" t="s">
        <v>2040</v>
      </c>
      <c r="NXK1" s="143" t="s">
        <v>2040</v>
      </c>
      <c r="NXL1" s="143" t="s">
        <v>2040</v>
      </c>
      <c r="NXM1" s="143" t="s">
        <v>2040</v>
      </c>
      <c r="NXN1" s="143" t="s">
        <v>2040</v>
      </c>
      <c r="NXO1" s="143" t="s">
        <v>2040</v>
      </c>
      <c r="NXP1" s="143" t="s">
        <v>2040</v>
      </c>
      <c r="NXQ1" s="143" t="s">
        <v>2040</v>
      </c>
      <c r="NXR1" s="143" t="s">
        <v>2040</v>
      </c>
      <c r="NXS1" s="143" t="s">
        <v>2040</v>
      </c>
      <c r="NXT1" s="143" t="s">
        <v>2040</v>
      </c>
      <c r="NXU1" s="143" t="s">
        <v>2040</v>
      </c>
      <c r="NXV1" s="143" t="s">
        <v>2040</v>
      </c>
      <c r="NXW1" s="143" t="s">
        <v>2040</v>
      </c>
      <c r="NXX1" s="143" t="s">
        <v>2040</v>
      </c>
      <c r="NXY1" s="143" t="s">
        <v>2040</v>
      </c>
      <c r="NXZ1" s="143" t="s">
        <v>2040</v>
      </c>
      <c r="NYA1" s="143" t="s">
        <v>2040</v>
      </c>
      <c r="NYB1" s="143" t="s">
        <v>2040</v>
      </c>
      <c r="NYC1" s="143" t="s">
        <v>2040</v>
      </c>
      <c r="NYD1" s="143" t="s">
        <v>2040</v>
      </c>
      <c r="NYE1" s="143" t="s">
        <v>2040</v>
      </c>
      <c r="NYF1" s="143" t="s">
        <v>2040</v>
      </c>
      <c r="NYG1" s="143" t="s">
        <v>2040</v>
      </c>
      <c r="NYH1" s="143" t="s">
        <v>2040</v>
      </c>
      <c r="NYI1" s="143" t="s">
        <v>2040</v>
      </c>
      <c r="NYJ1" s="143" t="s">
        <v>2040</v>
      </c>
      <c r="NYK1" s="143" t="s">
        <v>2040</v>
      </c>
      <c r="NYL1" s="143" t="s">
        <v>2040</v>
      </c>
      <c r="NYM1" s="143" t="s">
        <v>2040</v>
      </c>
      <c r="NYN1" s="143" t="s">
        <v>2040</v>
      </c>
      <c r="NYO1" s="143" t="s">
        <v>2040</v>
      </c>
      <c r="NYP1" s="143" t="s">
        <v>2040</v>
      </c>
      <c r="NYQ1" s="143" t="s">
        <v>2040</v>
      </c>
      <c r="NYR1" s="143" t="s">
        <v>2040</v>
      </c>
      <c r="NYS1" s="143" t="s">
        <v>2040</v>
      </c>
      <c r="NYT1" s="143" t="s">
        <v>2040</v>
      </c>
      <c r="NYU1" s="143" t="s">
        <v>2040</v>
      </c>
      <c r="NYV1" s="143" t="s">
        <v>2040</v>
      </c>
      <c r="NYW1" s="143" t="s">
        <v>2040</v>
      </c>
      <c r="NYX1" s="143" t="s">
        <v>2040</v>
      </c>
      <c r="NYY1" s="143" t="s">
        <v>2040</v>
      </c>
      <c r="NYZ1" s="143" t="s">
        <v>2040</v>
      </c>
      <c r="NZA1" s="143" t="s">
        <v>2040</v>
      </c>
      <c r="NZB1" s="143" t="s">
        <v>2040</v>
      </c>
      <c r="NZC1" s="143" t="s">
        <v>2040</v>
      </c>
      <c r="NZD1" s="143" t="s">
        <v>2040</v>
      </c>
      <c r="NZE1" s="143" t="s">
        <v>2040</v>
      </c>
      <c r="NZF1" s="143" t="s">
        <v>2040</v>
      </c>
      <c r="NZG1" s="143" t="s">
        <v>2040</v>
      </c>
      <c r="NZH1" s="143" t="s">
        <v>2040</v>
      </c>
      <c r="NZI1" s="143" t="s">
        <v>2040</v>
      </c>
      <c r="NZJ1" s="143" t="s">
        <v>2040</v>
      </c>
      <c r="NZK1" s="143" t="s">
        <v>2040</v>
      </c>
      <c r="NZL1" s="143" t="s">
        <v>2040</v>
      </c>
      <c r="NZM1" s="143" t="s">
        <v>2040</v>
      </c>
      <c r="NZN1" s="143" t="s">
        <v>2040</v>
      </c>
      <c r="NZO1" s="143" t="s">
        <v>2040</v>
      </c>
      <c r="NZP1" s="143" t="s">
        <v>2040</v>
      </c>
      <c r="NZQ1" s="143" t="s">
        <v>2040</v>
      </c>
      <c r="NZR1" s="143" t="s">
        <v>2040</v>
      </c>
      <c r="NZS1" s="143" t="s">
        <v>2040</v>
      </c>
      <c r="NZT1" s="143" t="s">
        <v>2040</v>
      </c>
      <c r="NZU1" s="143" t="s">
        <v>2040</v>
      </c>
      <c r="NZV1" s="143" t="s">
        <v>2040</v>
      </c>
      <c r="NZW1" s="143" t="s">
        <v>2040</v>
      </c>
      <c r="NZX1" s="143" t="s">
        <v>2040</v>
      </c>
      <c r="NZY1" s="143" t="s">
        <v>2040</v>
      </c>
      <c r="NZZ1" s="143" t="s">
        <v>2040</v>
      </c>
      <c r="OAA1" s="143" t="s">
        <v>2040</v>
      </c>
      <c r="OAB1" s="143" t="s">
        <v>2040</v>
      </c>
      <c r="OAC1" s="143" t="s">
        <v>2040</v>
      </c>
      <c r="OAD1" s="143" t="s">
        <v>2040</v>
      </c>
      <c r="OAE1" s="143" t="s">
        <v>2040</v>
      </c>
      <c r="OAF1" s="143" t="s">
        <v>2040</v>
      </c>
      <c r="OAG1" s="143" t="s">
        <v>2040</v>
      </c>
      <c r="OAH1" s="143" t="s">
        <v>2040</v>
      </c>
      <c r="OAI1" s="143" t="s">
        <v>2040</v>
      </c>
      <c r="OAJ1" s="143" t="s">
        <v>2040</v>
      </c>
      <c r="OAK1" s="143" t="s">
        <v>2040</v>
      </c>
      <c r="OAL1" s="143" t="s">
        <v>2040</v>
      </c>
      <c r="OAM1" s="143" t="s">
        <v>2040</v>
      </c>
      <c r="OAN1" s="143" t="s">
        <v>2040</v>
      </c>
      <c r="OAO1" s="143" t="s">
        <v>2040</v>
      </c>
      <c r="OAP1" s="143" t="s">
        <v>2040</v>
      </c>
      <c r="OAQ1" s="143" t="s">
        <v>2040</v>
      </c>
      <c r="OAR1" s="143" t="s">
        <v>2040</v>
      </c>
      <c r="OAS1" s="143" t="s">
        <v>2040</v>
      </c>
      <c r="OAT1" s="143" t="s">
        <v>2040</v>
      </c>
      <c r="OAU1" s="143" t="s">
        <v>2040</v>
      </c>
      <c r="OAV1" s="143" t="s">
        <v>2040</v>
      </c>
      <c r="OAW1" s="143" t="s">
        <v>2040</v>
      </c>
      <c r="OAX1" s="143" t="s">
        <v>2040</v>
      </c>
      <c r="OAY1" s="143" t="s">
        <v>2040</v>
      </c>
      <c r="OAZ1" s="143" t="s">
        <v>2040</v>
      </c>
      <c r="OBA1" s="143" t="s">
        <v>2040</v>
      </c>
      <c r="OBB1" s="143" t="s">
        <v>2040</v>
      </c>
      <c r="OBC1" s="143" t="s">
        <v>2040</v>
      </c>
      <c r="OBD1" s="143" t="s">
        <v>2040</v>
      </c>
      <c r="OBE1" s="143" t="s">
        <v>2040</v>
      </c>
      <c r="OBF1" s="143" t="s">
        <v>2040</v>
      </c>
      <c r="OBG1" s="143" t="s">
        <v>2040</v>
      </c>
      <c r="OBH1" s="143" t="s">
        <v>2040</v>
      </c>
      <c r="OBI1" s="143" t="s">
        <v>2040</v>
      </c>
      <c r="OBJ1" s="143" t="s">
        <v>2040</v>
      </c>
      <c r="OBK1" s="143" t="s">
        <v>2040</v>
      </c>
      <c r="OBL1" s="143" t="s">
        <v>2040</v>
      </c>
      <c r="OBM1" s="143" t="s">
        <v>2040</v>
      </c>
      <c r="OBN1" s="143" t="s">
        <v>2040</v>
      </c>
      <c r="OBO1" s="143" t="s">
        <v>2040</v>
      </c>
      <c r="OBP1" s="143" t="s">
        <v>2040</v>
      </c>
      <c r="OBQ1" s="143" t="s">
        <v>2040</v>
      </c>
      <c r="OBR1" s="143" t="s">
        <v>2040</v>
      </c>
      <c r="OBS1" s="143" t="s">
        <v>2040</v>
      </c>
      <c r="OBT1" s="143" t="s">
        <v>2040</v>
      </c>
      <c r="OBU1" s="143" t="s">
        <v>2040</v>
      </c>
      <c r="OBV1" s="143" t="s">
        <v>2040</v>
      </c>
      <c r="OBW1" s="143" t="s">
        <v>2040</v>
      </c>
      <c r="OBX1" s="143" t="s">
        <v>2040</v>
      </c>
      <c r="OBY1" s="143" t="s">
        <v>2040</v>
      </c>
      <c r="OBZ1" s="143" t="s">
        <v>2040</v>
      </c>
      <c r="OCA1" s="143" t="s">
        <v>2040</v>
      </c>
      <c r="OCB1" s="143" t="s">
        <v>2040</v>
      </c>
      <c r="OCC1" s="143" t="s">
        <v>2040</v>
      </c>
      <c r="OCD1" s="143" t="s">
        <v>2040</v>
      </c>
      <c r="OCE1" s="143" t="s">
        <v>2040</v>
      </c>
      <c r="OCF1" s="143" t="s">
        <v>2040</v>
      </c>
      <c r="OCG1" s="143" t="s">
        <v>2040</v>
      </c>
      <c r="OCH1" s="143" t="s">
        <v>2040</v>
      </c>
      <c r="OCI1" s="143" t="s">
        <v>2040</v>
      </c>
      <c r="OCJ1" s="143" t="s">
        <v>2040</v>
      </c>
      <c r="OCK1" s="143" t="s">
        <v>2040</v>
      </c>
      <c r="OCL1" s="143" t="s">
        <v>2040</v>
      </c>
      <c r="OCM1" s="143" t="s">
        <v>2040</v>
      </c>
      <c r="OCN1" s="143" t="s">
        <v>2040</v>
      </c>
      <c r="OCO1" s="143" t="s">
        <v>2040</v>
      </c>
      <c r="OCP1" s="143" t="s">
        <v>2040</v>
      </c>
      <c r="OCQ1" s="143" t="s">
        <v>2040</v>
      </c>
      <c r="OCR1" s="143" t="s">
        <v>2040</v>
      </c>
      <c r="OCS1" s="143" t="s">
        <v>2040</v>
      </c>
      <c r="OCT1" s="143" t="s">
        <v>2040</v>
      </c>
      <c r="OCU1" s="143" t="s">
        <v>2040</v>
      </c>
      <c r="OCV1" s="143" t="s">
        <v>2040</v>
      </c>
      <c r="OCW1" s="143" t="s">
        <v>2040</v>
      </c>
      <c r="OCX1" s="143" t="s">
        <v>2040</v>
      </c>
      <c r="OCY1" s="143" t="s">
        <v>2040</v>
      </c>
      <c r="OCZ1" s="143" t="s">
        <v>2040</v>
      </c>
      <c r="ODA1" s="143" t="s">
        <v>2040</v>
      </c>
      <c r="ODB1" s="143" t="s">
        <v>2040</v>
      </c>
      <c r="ODC1" s="143" t="s">
        <v>2040</v>
      </c>
      <c r="ODD1" s="143" t="s">
        <v>2040</v>
      </c>
      <c r="ODE1" s="143" t="s">
        <v>2040</v>
      </c>
      <c r="ODF1" s="143" t="s">
        <v>2040</v>
      </c>
      <c r="ODG1" s="143" t="s">
        <v>2040</v>
      </c>
      <c r="ODH1" s="143" t="s">
        <v>2040</v>
      </c>
      <c r="ODI1" s="143" t="s">
        <v>2040</v>
      </c>
      <c r="ODJ1" s="143" t="s">
        <v>2040</v>
      </c>
      <c r="ODK1" s="143" t="s">
        <v>2040</v>
      </c>
      <c r="ODL1" s="143" t="s">
        <v>2040</v>
      </c>
      <c r="ODM1" s="143" t="s">
        <v>2040</v>
      </c>
      <c r="ODN1" s="143" t="s">
        <v>2040</v>
      </c>
      <c r="ODO1" s="143" t="s">
        <v>2040</v>
      </c>
      <c r="ODP1" s="143" t="s">
        <v>2040</v>
      </c>
      <c r="ODQ1" s="143" t="s">
        <v>2040</v>
      </c>
      <c r="ODR1" s="143" t="s">
        <v>2040</v>
      </c>
      <c r="ODS1" s="143" t="s">
        <v>2040</v>
      </c>
      <c r="ODT1" s="143" t="s">
        <v>2040</v>
      </c>
      <c r="ODU1" s="143" t="s">
        <v>2040</v>
      </c>
      <c r="ODV1" s="143" t="s">
        <v>2040</v>
      </c>
      <c r="ODW1" s="143" t="s">
        <v>2040</v>
      </c>
      <c r="ODX1" s="143" t="s">
        <v>2040</v>
      </c>
      <c r="ODY1" s="143" t="s">
        <v>2040</v>
      </c>
      <c r="ODZ1" s="143" t="s">
        <v>2040</v>
      </c>
      <c r="OEA1" s="143" t="s">
        <v>2040</v>
      </c>
      <c r="OEB1" s="143" t="s">
        <v>2040</v>
      </c>
      <c r="OEC1" s="143" t="s">
        <v>2040</v>
      </c>
      <c r="OED1" s="143" t="s">
        <v>2040</v>
      </c>
      <c r="OEE1" s="143" t="s">
        <v>2040</v>
      </c>
      <c r="OEF1" s="143" t="s">
        <v>2040</v>
      </c>
      <c r="OEG1" s="143" t="s">
        <v>2040</v>
      </c>
      <c r="OEH1" s="143" t="s">
        <v>2040</v>
      </c>
      <c r="OEI1" s="143" t="s">
        <v>2040</v>
      </c>
      <c r="OEJ1" s="143" t="s">
        <v>2040</v>
      </c>
      <c r="OEK1" s="143" t="s">
        <v>2040</v>
      </c>
      <c r="OEL1" s="143" t="s">
        <v>2040</v>
      </c>
      <c r="OEM1" s="143" t="s">
        <v>2040</v>
      </c>
      <c r="OEN1" s="143" t="s">
        <v>2040</v>
      </c>
      <c r="OEO1" s="143" t="s">
        <v>2040</v>
      </c>
      <c r="OEP1" s="143" t="s">
        <v>2040</v>
      </c>
      <c r="OEQ1" s="143" t="s">
        <v>2040</v>
      </c>
      <c r="OER1" s="143" t="s">
        <v>2040</v>
      </c>
      <c r="OES1" s="143" t="s">
        <v>2040</v>
      </c>
      <c r="OET1" s="143" t="s">
        <v>2040</v>
      </c>
      <c r="OEU1" s="143" t="s">
        <v>2040</v>
      </c>
      <c r="OEV1" s="143" t="s">
        <v>2040</v>
      </c>
      <c r="OEW1" s="143" t="s">
        <v>2040</v>
      </c>
      <c r="OEX1" s="143" t="s">
        <v>2040</v>
      </c>
      <c r="OEY1" s="143" t="s">
        <v>2040</v>
      </c>
      <c r="OEZ1" s="143" t="s">
        <v>2040</v>
      </c>
      <c r="OFA1" s="143" t="s">
        <v>2040</v>
      </c>
      <c r="OFB1" s="143" t="s">
        <v>2040</v>
      </c>
      <c r="OFC1" s="143" t="s">
        <v>2040</v>
      </c>
      <c r="OFD1" s="143" t="s">
        <v>2040</v>
      </c>
      <c r="OFE1" s="143" t="s">
        <v>2040</v>
      </c>
      <c r="OFF1" s="143" t="s">
        <v>2040</v>
      </c>
      <c r="OFG1" s="143" t="s">
        <v>2040</v>
      </c>
      <c r="OFH1" s="143" t="s">
        <v>2040</v>
      </c>
      <c r="OFI1" s="143" t="s">
        <v>2040</v>
      </c>
      <c r="OFJ1" s="143" t="s">
        <v>2040</v>
      </c>
      <c r="OFK1" s="143" t="s">
        <v>2040</v>
      </c>
      <c r="OFL1" s="143" t="s">
        <v>2040</v>
      </c>
      <c r="OFM1" s="143" t="s">
        <v>2040</v>
      </c>
      <c r="OFN1" s="143" t="s">
        <v>2040</v>
      </c>
      <c r="OFO1" s="143" t="s">
        <v>2040</v>
      </c>
      <c r="OFP1" s="143" t="s">
        <v>2040</v>
      </c>
      <c r="OFQ1" s="143" t="s">
        <v>2040</v>
      </c>
      <c r="OFR1" s="143" t="s">
        <v>2040</v>
      </c>
      <c r="OFS1" s="143" t="s">
        <v>2040</v>
      </c>
      <c r="OFT1" s="143" t="s">
        <v>2040</v>
      </c>
      <c r="OFU1" s="143" t="s">
        <v>2040</v>
      </c>
      <c r="OFV1" s="143" t="s">
        <v>2040</v>
      </c>
      <c r="OFW1" s="143" t="s">
        <v>2040</v>
      </c>
      <c r="OFX1" s="143" t="s">
        <v>2040</v>
      </c>
      <c r="OFY1" s="143" t="s">
        <v>2040</v>
      </c>
      <c r="OFZ1" s="143" t="s">
        <v>2040</v>
      </c>
      <c r="OGA1" s="143" t="s">
        <v>2040</v>
      </c>
      <c r="OGB1" s="143" t="s">
        <v>2040</v>
      </c>
      <c r="OGC1" s="143" t="s">
        <v>2040</v>
      </c>
      <c r="OGD1" s="143" t="s">
        <v>2040</v>
      </c>
      <c r="OGE1" s="143" t="s">
        <v>2040</v>
      </c>
      <c r="OGF1" s="143" t="s">
        <v>2040</v>
      </c>
      <c r="OGG1" s="143" t="s">
        <v>2040</v>
      </c>
      <c r="OGH1" s="143" t="s">
        <v>2040</v>
      </c>
      <c r="OGI1" s="143" t="s">
        <v>2040</v>
      </c>
      <c r="OGJ1" s="143" t="s">
        <v>2040</v>
      </c>
      <c r="OGK1" s="143" t="s">
        <v>2040</v>
      </c>
      <c r="OGL1" s="143" t="s">
        <v>2040</v>
      </c>
      <c r="OGM1" s="143" t="s">
        <v>2040</v>
      </c>
      <c r="OGN1" s="143" t="s">
        <v>2040</v>
      </c>
      <c r="OGO1" s="143" t="s">
        <v>2040</v>
      </c>
      <c r="OGP1" s="143" t="s">
        <v>2040</v>
      </c>
      <c r="OGQ1" s="143" t="s">
        <v>2040</v>
      </c>
      <c r="OGR1" s="143" t="s">
        <v>2040</v>
      </c>
      <c r="OGS1" s="143" t="s">
        <v>2040</v>
      </c>
      <c r="OGT1" s="143" t="s">
        <v>2040</v>
      </c>
      <c r="OGU1" s="143" t="s">
        <v>2040</v>
      </c>
      <c r="OGV1" s="143" t="s">
        <v>2040</v>
      </c>
      <c r="OGW1" s="143" t="s">
        <v>2040</v>
      </c>
      <c r="OGX1" s="143" t="s">
        <v>2040</v>
      </c>
      <c r="OGY1" s="143" t="s">
        <v>2040</v>
      </c>
      <c r="OGZ1" s="143" t="s">
        <v>2040</v>
      </c>
      <c r="OHA1" s="143" t="s">
        <v>2040</v>
      </c>
      <c r="OHB1" s="143" t="s">
        <v>2040</v>
      </c>
      <c r="OHC1" s="143" t="s">
        <v>2040</v>
      </c>
      <c r="OHD1" s="143" t="s">
        <v>2040</v>
      </c>
      <c r="OHE1" s="143" t="s">
        <v>2040</v>
      </c>
      <c r="OHF1" s="143" t="s">
        <v>2040</v>
      </c>
      <c r="OHG1" s="143" t="s">
        <v>2040</v>
      </c>
      <c r="OHH1" s="143" t="s">
        <v>2040</v>
      </c>
      <c r="OHI1" s="143" t="s">
        <v>2040</v>
      </c>
      <c r="OHJ1" s="143" t="s">
        <v>2040</v>
      </c>
      <c r="OHK1" s="143" t="s">
        <v>2040</v>
      </c>
      <c r="OHL1" s="143" t="s">
        <v>2040</v>
      </c>
      <c r="OHM1" s="143" t="s">
        <v>2040</v>
      </c>
      <c r="OHN1" s="143" t="s">
        <v>2040</v>
      </c>
      <c r="OHO1" s="143" t="s">
        <v>2040</v>
      </c>
      <c r="OHP1" s="143" t="s">
        <v>2040</v>
      </c>
      <c r="OHQ1" s="143" t="s">
        <v>2040</v>
      </c>
      <c r="OHR1" s="143" t="s">
        <v>2040</v>
      </c>
      <c r="OHS1" s="143" t="s">
        <v>2040</v>
      </c>
      <c r="OHT1" s="143" t="s">
        <v>2040</v>
      </c>
      <c r="OHU1" s="143" t="s">
        <v>2040</v>
      </c>
      <c r="OHV1" s="143" t="s">
        <v>2040</v>
      </c>
      <c r="OHW1" s="143" t="s">
        <v>2040</v>
      </c>
      <c r="OHX1" s="143" t="s">
        <v>2040</v>
      </c>
      <c r="OHY1" s="143" t="s">
        <v>2040</v>
      </c>
      <c r="OHZ1" s="143" t="s">
        <v>2040</v>
      </c>
      <c r="OIA1" s="143" t="s">
        <v>2040</v>
      </c>
      <c r="OIB1" s="143" t="s">
        <v>2040</v>
      </c>
      <c r="OIC1" s="143" t="s">
        <v>2040</v>
      </c>
      <c r="OID1" s="143" t="s">
        <v>2040</v>
      </c>
      <c r="OIE1" s="143" t="s">
        <v>2040</v>
      </c>
      <c r="OIF1" s="143" t="s">
        <v>2040</v>
      </c>
      <c r="OIG1" s="143" t="s">
        <v>2040</v>
      </c>
      <c r="OIH1" s="143" t="s">
        <v>2040</v>
      </c>
      <c r="OII1" s="143" t="s">
        <v>2040</v>
      </c>
      <c r="OIJ1" s="143" t="s">
        <v>2040</v>
      </c>
      <c r="OIK1" s="143" t="s">
        <v>2040</v>
      </c>
      <c r="OIL1" s="143" t="s">
        <v>2040</v>
      </c>
      <c r="OIM1" s="143" t="s">
        <v>2040</v>
      </c>
      <c r="OIN1" s="143" t="s">
        <v>2040</v>
      </c>
      <c r="OIO1" s="143" t="s">
        <v>2040</v>
      </c>
      <c r="OIP1" s="143" t="s">
        <v>2040</v>
      </c>
      <c r="OIQ1" s="143" t="s">
        <v>2040</v>
      </c>
      <c r="OIR1" s="143" t="s">
        <v>2040</v>
      </c>
      <c r="OIS1" s="143" t="s">
        <v>2040</v>
      </c>
      <c r="OIT1" s="143" t="s">
        <v>2040</v>
      </c>
      <c r="OIU1" s="143" t="s">
        <v>2040</v>
      </c>
      <c r="OIV1" s="143" t="s">
        <v>2040</v>
      </c>
      <c r="OIW1" s="143" t="s">
        <v>2040</v>
      </c>
      <c r="OIX1" s="143" t="s">
        <v>2040</v>
      </c>
      <c r="OIY1" s="143" t="s">
        <v>2040</v>
      </c>
      <c r="OIZ1" s="143" t="s">
        <v>2040</v>
      </c>
      <c r="OJA1" s="143" t="s">
        <v>2040</v>
      </c>
      <c r="OJB1" s="143" t="s">
        <v>2040</v>
      </c>
      <c r="OJC1" s="143" t="s">
        <v>2040</v>
      </c>
      <c r="OJD1" s="143" t="s">
        <v>2040</v>
      </c>
      <c r="OJE1" s="143" t="s">
        <v>2040</v>
      </c>
      <c r="OJF1" s="143" t="s">
        <v>2040</v>
      </c>
      <c r="OJG1" s="143" t="s">
        <v>2040</v>
      </c>
      <c r="OJH1" s="143" t="s">
        <v>2040</v>
      </c>
      <c r="OJI1" s="143" t="s">
        <v>2040</v>
      </c>
      <c r="OJJ1" s="143" t="s">
        <v>2040</v>
      </c>
      <c r="OJK1" s="143" t="s">
        <v>2040</v>
      </c>
      <c r="OJL1" s="143" t="s">
        <v>2040</v>
      </c>
      <c r="OJM1" s="143" t="s">
        <v>2040</v>
      </c>
      <c r="OJN1" s="143" t="s">
        <v>2040</v>
      </c>
      <c r="OJO1" s="143" t="s">
        <v>2040</v>
      </c>
      <c r="OJP1" s="143" t="s">
        <v>2040</v>
      </c>
      <c r="OJQ1" s="143" t="s">
        <v>2040</v>
      </c>
      <c r="OJR1" s="143" t="s">
        <v>2040</v>
      </c>
      <c r="OJS1" s="143" t="s">
        <v>2040</v>
      </c>
      <c r="OJT1" s="143" t="s">
        <v>2040</v>
      </c>
      <c r="OJU1" s="143" t="s">
        <v>2040</v>
      </c>
      <c r="OJV1" s="143" t="s">
        <v>2040</v>
      </c>
      <c r="OJW1" s="143" t="s">
        <v>2040</v>
      </c>
      <c r="OJX1" s="143" t="s">
        <v>2040</v>
      </c>
      <c r="OJY1" s="143" t="s">
        <v>2040</v>
      </c>
      <c r="OJZ1" s="143" t="s">
        <v>2040</v>
      </c>
      <c r="OKA1" s="143" t="s">
        <v>2040</v>
      </c>
      <c r="OKB1" s="143" t="s">
        <v>2040</v>
      </c>
      <c r="OKC1" s="143" t="s">
        <v>2040</v>
      </c>
      <c r="OKD1" s="143" t="s">
        <v>2040</v>
      </c>
      <c r="OKE1" s="143" t="s">
        <v>2040</v>
      </c>
      <c r="OKF1" s="143" t="s">
        <v>2040</v>
      </c>
      <c r="OKG1" s="143" t="s">
        <v>2040</v>
      </c>
      <c r="OKH1" s="143" t="s">
        <v>2040</v>
      </c>
      <c r="OKI1" s="143" t="s">
        <v>2040</v>
      </c>
      <c r="OKJ1" s="143" t="s">
        <v>2040</v>
      </c>
      <c r="OKK1" s="143" t="s">
        <v>2040</v>
      </c>
      <c r="OKL1" s="143" t="s">
        <v>2040</v>
      </c>
      <c r="OKM1" s="143" t="s">
        <v>2040</v>
      </c>
      <c r="OKN1" s="143" t="s">
        <v>2040</v>
      </c>
      <c r="OKO1" s="143" t="s">
        <v>2040</v>
      </c>
      <c r="OKP1" s="143" t="s">
        <v>2040</v>
      </c>
      <c r="OKQ1" s="143" t="s">
        <v>2040</v>
      </c>
      <c r="OKR1" s="143" t="s">
        <v>2040</v>
      </c>
      <c r="OKS1" s="143" t="s">
        <v>2040</v>
      </c>
      <c r="OKT1" s="143" t="s">
        <v>2040</v>
      </c>
      <c r="OKU1" s="143" t="s">
        <v>2040</v>
      </c>
      <c r="OKV1" s="143" t="s">
        <v>2040</v>
      </c>
      <c r="OKW1" s="143" t="s">
        <v>2040</v>
      </c>
      <c r="OKX1" s="143" t="s">
        <v>2040</v>
      </c>
      <c r="OKY1" s="143" t="s">
        <v>2040</v>
      </c>
      <c r="OKZ1" s="143" t="s">
        <v>2040</v>
      </c>
      <c r="OLA1" s="143" t="s">
        <v>2040</v>
      </c>
      <c r="OLB1" s="143" t="s">
        <v>2040</v>
      </c>
      <c r="OLC1" s="143" t="s">
        <v>2040</v>
      </c>
      <c r="OLD1" s="143" t="s">
        <v>2040</v>
      </c>
      <c r="OLE1" s="143" t="s">
        <v>2040</v>
      </c>
      <c r="OLF1" s="143" t="s">
        <v>2040</v>
      </c>
      <c r="OLG1" s="143" t="s">
        <v>2040</v>
      </c>
      <c r="OLH1" s="143" t="s">
        <v>2040</v>
      </c>
      <c r="OLI1" s="143" t="s">
        <v>2040</v>
      </c>
      <c r="OLJ1" s="143" t="s">
        <v>2040</v>
      </c>
      <c r="OLK1" s="143" t="s">
        <v>2040</v>
      </c>
      <c r="OLL1" s="143" t="s">
        <v>2040</v>
      </c>
      <c r="OLM1" s="143" t="s">
        <v>2040</v>
      </c>
      <c r="OLN1" s="143" t="s">
        <v>2040</v>
      </c>
      <c r="OLO1" s="143" t="s">
        <v>2040</v>
      </c>
      <c r="OLP1" s="143" t="s">
        <v>2040</v>
      </c>
      <c r="OLQ1" s="143" t="s">
        <v>2040</v>
      </c>
      <c r="OLR1" s="143" t="s">
        <v>2040</v>
      </c>
      <c r="OLS1" s="143" t="s">
        <v>2040</v>
      </c>
      <c r="OLT1" s="143" t="s">
        <v>2040</v>
      </c>
      <c r="OLU1" s="143" t="s">
        <v>2040</v>
      </c>
      <c r="OLV1" s="143" t="s">
        <v>2040</v>
      </c>
      <c r="OLW1" s="143" t="s">
        <v>2040</v>
      </c>
      <c r="OLX1" s="143" t="s">
        <v>2040</v>
      </c>
      <c r="OLY1" s="143" t="s">
        <v>2040</v>
      </c>
      <c r="OLZ1" s="143" t="s">
        <v>2040</v>
      </c>
      <c r="OMA1" s="143" t="s">
        <v>2040</v>
      </c>
      <c r="OMB1" s="143" t="s">
        <v>2040</v>
      </c>
      <c r="OMC1" s="143" t="s">
        <v>2040</v>
      </c>
      <c r="OMD1" s="143" t="s">
        <v>2040</v>
      </c>
      <c r="OME1" s="143" t="s">
        <v>2040</v>
      </c>
      <c r="OMF1" s="143" t="s">
        <v>2040</v>
      </c>
      <c r="OMG1" s="143" t="s">
        <v>2040</v>
      </c>
      <c r="OMH1" s="143" t="s">
        <v>2040</v>
      </c>
      <c r="OMI1" s="143" t="s">
        <v>2040</v>
      </c>
      <c r="OMJ1" s="143" t="s">
        <v>2040</v>
      </c>
      <c r="OMK1" s="143" t="s">
        <v>2040</v>
      </c>
      <c r="OML1" s="143" t="s">
        <v>2040</v>
      </c>
      <c r="OMM1" s="143" t="s">
        <v>2040</v>
      </c>
      <c r="OMN1" s="143" t="s">
        <v>2040</v>
      </c>
      <c r="OMO1" s="143" t="s">
        <v>2040</v>
      </c>
      <c r="OMP1" s="143" t="s">
        <v>2040</v>
      </c>
      <c r="OMQ1" s="143" t="s">
        <v>2040</v>
      </c>
      <c r="OMR1" s="143" t="s">
        <v>2040</v>
      </c>
      <c r="OMS1" s="143" t="s">
        <v>2040</v>
      </c>
      <c r="OMT1" s="143" t="s">
        <v>2040</v>
      </c>
      <c r="OMU1" s="143" t="s">
        <v>2040</v>
      </c>
      <c r="OMV1" s="143" t="s">
        <v>2040</v>
      </c>
      <c r="OMW1" s="143" t="s">
        <v>2040</v>
      </c>
      <c r="OMX1" s="143" t="s">
        <v>2040</v>
      </c>
      <c r="OMY1" s="143" t="s">
        <v>2040</v>
      </c>
      <c r="OMZ1" s="143" t="s">
        <v>2040</v>
      </c>
      <c r="ONA1" s="143" t="s">
        <v>2040</v>
      </c>
      <c r="ONB1" s="143" t="s">
        <v>2040</v>
      </c>
      <c r="ONC1" s="143" t="s">
        <v>2040</v>
      </c>
      <c r="OND1" s="143" t="s">
        <v>2040</v>
      </c>
      <c r="ONE1" s="143" t="s">
        <v>2040</v>
      </c>
      <c r="ONF1" s="143" t="s">
        <v>2040</v>
      </c>
      <c r="ONG1" s="143" t="s">
        <v>2040</v>
      </c>
      <c r="ONH1" s="143" t="s">
        <v>2040</v>
      </c>
      <c r="ONI1" s="143" t="s">
        <v>2040</v>
      </c>
      <c r="ONJ1" s="143" t="s">
        <v>2040</v>
      </c>
      <c r="ONK1" s="143" t="s">
        <v>2040</v>
      </c>
      <c r="ONL1" s="143" t="s">
        <v>2040</v>
      </c>
      <c r="ONM1" s="143" t="s">
        <v>2040</v>
      </c>
      <c r="ONN1" s="143" t="s">
        <v>2040</v>
      </c>
      <c r="ONO1" s="143" t="s">
        <v>2040</v>
      </c>
      <c r="ONP1" s="143" t="s">
        <v>2040</v>
      </c>
      <c r="ONQ1" s="143" t="s">
        <v>2040</v>
      </c>
      <c r="ONR1" s="143" t="s">
        <v>2040</v>
      </c>
      <c r="ONS1" s="143" t="s">
        <v>2040</v>
      </c>
      <c r="ONT1" s="143" t="s">
        <v>2040</v>
      </c>
      <c r="ONU1" s="143" t="s">
        <v>2040</v>
      </c>
      <c r="ONV1" s="143" t="s">
        <v>2040</v>
      </c>
      <c r="ONW1" s="143" t="s">
        <v>2040</v>
      </c>
      <c r="ONX1" s="143" t="s">
        <v>2040</v>
      </c>
      <c r="ONY1" s="143" t="s">
        <v>2040</v>
      </c>
      <c r="ONZ1" s="143" t="s">
        <v>2040</v>
      </c>
      <c r="OOA1" s="143" t="s">
        <v>2040</v>
      </c>
      <c r="OOB1" s="143" t="s">
        <v>2040</v>
      </c>
      <c r="OOC1" s="143" t="s">
        <v>2040</v>
      </c>
      <c r="OOD1" s="143" t="s">
        <v>2040</v>
      </c>
      <c r="OOE1" s="143" t="s">
        <v>2040</v>
      </c>
      <c r="OOF1" s="143" t="s">
        <v>2040</v>
      </c>
      <c r="OOG1" s="143" t="s">
        <v>2040</v>
      </c>
      <c r="OOH1" s="143" t="s">
        <v>2040</v>
      </c>
      <c r="OOI1" s="143" t="s">
        <v>2040</v>
      </c>
      <c r="OOJ1" s="143" t="s">
        <v>2040</v>
      </c>
      <c r="OOK1" s="143" t="s">
        <v>2040</v>
      </c>
      <c r="OOL1" s="143" t="s">
        <v>2040</v>
      </c>
      <c r="OOM1" s="143" t="s">
        <v>2040</v>
      </c>
      <c r="OON1" s="143" t="s">
        <v>2040</v>
      </c>
      <c r="OOO1" s="143" t="s">
        <v>2040</v>
      </c>
      <c r="OOP1" s="143" t="s">
        <v>2040</v>
      </c>
      <c r="OOQ1" s="143" t="s">
        <v>2040</v>
      </c>
      <c r="OOR1" s="143" t="s">
        <v>2040</v>
      </c>
      <c r="OOS1" s="143" t="s">
        <v>2040</v>
      </c>
      <c r="OOT1" s="143" t="s">
        <v>2040</v>
      </c>
      <c r="OOU1" s="143" t="s">
        <v>2040</v>
      </c>
      <c r="OOV1" s="143" t="s">
        <v>2040</v>
      </c>
      <c r="OOW1" s="143" t="s">
        <v>2040</v>
      </c>
      <c r="OOX1" s="143" t="s">
        <v>2040</v>
      </c>
      <c r="OOY1" s="143" t="s">
        <v>2040</v>
      </c>
      <c r="OOZ1" s="143" t="s">
        <v>2040</v>
      </c>
      <c r="OPA1" s="143" t="s">
        <v>2040</v>
      </c>
      <c r="OPB1" s="143" t="s">
        <v>2040</v>
      </c>
      <c r="OPC1" s="143" t="s">
        <v>2040</v>
      </c>
      <c r="OPD1" s="143" t="s">
        <v>2040</v>
      </c>
      <c r="OPE1" s="143" t="s">
        <v>2040</v>
      </c>
      <c r="OPF1" s="143" t="s">
        <v>2040</v>
      </c>
      <c r="OPG1" s="143" t="s">
        <v>2040</v>
      </c>
      <c r="OPH1" s="143" t="s">
        <v>2040</v>
      </c>
      <c r="OPI1" s="143" t="s">
        <v>2040</v>
      </c>
      <c r="OPJ1" s="143" t="s">
        <v>2040</v>
      </c>
      <c r="OPK1" s="143" t="s">
        <v>2040</v>
      </c>
      <c r="OPL1" s="143" t="s">
        <v>2040</v>
      </c>
      <c r="OPM1" s="143" t="s">
        <v>2040</v>
      </c>
      <c r="OPN1" s="143" t="s">
        <v>2040</v>
      </c>
      <c r="OPO1" s="143" t="s">
        <v>2040</v>
      </c>
      <c r="OPP1" s="143" t="s">
        <v>2040</v>
      </c>
      <c r="OPQ1" s="143" t="s">
        <v>2040</v>
      </c>
      <c r="OPR1" s="143" t="s">
        <v>2040</v>
      </c>
      <c r="OPS1" s="143" t="s">
        <v>2040</v>
      </c>
      <c r="OPT1" s="143" t="s">
        <v>2040</v>
      </c>
      <c r="OPU1" s="143" t="s">
        <v>2040</v>
      </c>
      <c r="OPV1" s="143" t="s">
        <v>2040</v>
      </c>
      <c r="OPW1" s="143" t="s">
        <v>2040</v>
      </c>
      <c r="OPX1" s="143" t="s">
        <v>2040</v>
      </c>
      <c r="OPY1" s="143" t="s">
        <v>2040</v>
      </c>
      <c r="OPZ1" s="143" t="s">
        <v>2040</v>
      </c>
      <c r="OQA1" s="143" t="s">
        <v>2040</v>
      </c>
      <c r="OQB1" s="143" t="s">
        <v>2040</v>
      </c>
      <c r="OQC1" s="143" t="s">
        <v>2040</v>
      </c>
      <c r="OQD1" s="143" t="s">
        <v>2040</v>
      </c>
      <c r="OQE1" s="143" t="s">
        <v>2040</v>
      </c>
      <c r="OQF1" s="143" t="s">
        <v>2040</v>
      </c>
      <c r="OQG1" s="143" t="s">
        <v>2040</v>
      </c>
      <c r="OQH1" s="143" t="s">
        <v>2040</v>
      </c>
      <c r="OQI1" s="143" t="s">
        <v>2040</v>
      </c>
      <c r="OQJ1" s="143" t="s">
        <v>2040</v>
      </c>
      <c r="OQK1" s="143" t="s">
        <v>2040</v>
      </c>
      <c r="OQL1" s="143" t="s">
        <v>2040</v>
      </c>
      <c r="OQM1" s="143" t="s">
        <v>2040</v>
      </c>
      <c r="OQN1" s="143" t="s">
        <v>2040</v>
      </c>
      <c r="OQO1" s="143" t="s">
        <v>2040</v>
      </c>
      <c r="OQP1" s="143" t="s">
        <v>2040</v>
      </c>
      <c r="OQQ1" s="143" t="s">
        <v>2040</v>
      </c>
      <c r="OQR1" s="143" t="s">
        <v>2040</v>
      </c>
      <c r="OQS1" s="143" t="s">
        <v>2040</v>
      </c>
      <c r="OQT1" s="143" t="s">
        <v>2040</v>
      </c>
      <c r="OQU1" s="143" t="s">
        <v>2040</v>
      </c>
      <c r="OQV1" s="143" t="s">
        <v>2040</v>
      </c>
      <c r="OQW1" s="143" t="s">
        <v>2040</v>
      </c>
      <c r="OQX1" s="143" t="s">
        <v>2040</v>
      </c>
      <c r="OQY1" s="143" t="s">
        <v>2040</v>
      </c>
      <c r="OQZ1" s="143" t="s">
        <v>2040</v>
      </c>
      <c r="ORA1" s="143" t="s">
        <v>2040</v>
      </c>
      <c r="ORB1" s="143" t="s">
        <v>2040</v>
      </c>
      <c r="ORC1" s="143" t="s">
        <v>2040</v>
      </c>
      <c r="ORD1" s="143" t="s">
        <v>2040</v>
      </c>
      <c r="ORE1" s="143" t="s">
        <v>2040</v>
      </c>
      <c r="ORF1" s="143" t="s">
        <v>2040</v>
      </c>
      <c r="ORG1" s="143" t="s">
        <v>2040</v>
      </c>
      <c r="ORH1" s="143" t="s">
        <v>2040</v>
      </c>
      <c r="ORI1" s="143" t="s">
        <v>2040</v>
      </c>
      <c r="ORJ1" s="143" t="s">
        <v>2040</v>
      </c>
      <c r="ORK1" s="143" t="s">
        <v>2040</v>
      </c>
      <c r="ORL1" s="143" t="s">
        <v>2040</v>
      </c>
      <c r="ORM1" s="143" t="s">
        <v>2040</v>
      </c>
      <c r="ORN1" s="143" t="s">
        <v>2040</v>
      </c>
      <c r="ORO1" s="143" t="s">
        <v>2040</v>
      </c>
      <c r="ORP1" s="143" t="s">
        <v>2040</v>
      </c>
      <c r="ORQ1" s="143" t="s">
        <v>2040</v>
      </c>
      <c r="ORR1" s="143" t="s">
        <v>2040</v>
      </c>
      <c r="ORS1" s="143" t="s">
        <v>2040</v>
      </c>
      <c r="ORT1" s="143" t="s">
        <v>2040</v>
      </c>
      <c r="ORU1" s="143" t="s">
        <v>2040</v>
      </c>
      <c r="ORV1" s="143" t="s">
        <v>2040</v>
      </c>
      <c r="ORW1" s="143" t="s">
        <v>2040</v>
      </c>
      <c r="ORX1" s="143" t="s">
        <v>2040</v>
      </c>
      <c r="ORY1" s="143" t="s">
        <v>2040</v>
      </c>
      <c r="ORZ1" s="143" t="s">
        <v>2040</v>
      </c>
      <c r="OSA1" s="143" t="s">
        <v>2040</v>
      </c>
      <c r="OSB1" s="143" t="s">
        <v>2040</v>
      </c>
      <c r="OSC1" s="143" t="s">
        <v>2040</v>
      </c>
      <c r="OSD1" s="143" t="s">
        <v>2040</v>
      </c>
      <c r="OSE1" s="143" t="s">
        <v>2040</v>
      </c>
      <c r="OSF1" s="143" t="s">
        <v>2040</v>
      </c>
      <c r="OSG1" s="143" t="s">
        <v>2040</v>
      </c>
      <c r="OSH1" s="143" t="s">
        <v>2040</v>
      </c>
      <c r="OSI1" s="143" t="s">
        <v>2040</v>
      </c>
      <c r="OSJ1" s="143" t="s">
        <v>2040</v>
      </c>
      <c r="OSK1" s="143" t="s">
        <v>2040</v>
      </c>
      <c r="OSL1" s="143" t="s">
        <v>2040</v>
      </c>
      <c r="OSM1" s="143" t="s">
        <v>2040</v>
      </c>
      <c r="OSN1" s="143" t="s">
        <v>2040</v>
      </c>
      <c r="OSO1" s="143" t="s">
        <v>2040</v>
      </c>
      <c r="OSP1" s="143" t="s">
        <v>2040</v>
      </c>
      <c r="OSQ1" s="143" t="s">
        <v>2040</v>
      </c>
      <c r="OSR1" s="143" t="s">
        <v>2040</v>
      </c>
      <c r="OSS1" s="143" t="s">
        <v>2040</v>
      </c>
      <c r="OST1" s="143" t="s">
        <v>2040</v>
      </c>
      <c r="OSU1" s="143" t="s">
        <v>2040</v>
      </c>
      <c r="OSV1" s="143" t="s">
        <v>2040</v>
      </c>
      <c r="OSW1" s="143" t="s">
        <v>2040</v>
      </c>
      <c r="OSX1" s="143" t="s">
        <v>2040</v>
      </c>
      <c r="OSY1" s="143" t="s">
        <v>2040</v>
      </c>
      <c r="OSZ1" s="143" t="s">
        <v>2040</v>
      </c>
      <c r="OTA1" s="143" t="s">
        <v>2040</v>
      </c>
      <c r="OTB1" s="143" t="s">
        <v>2040</v>
      </c>
      <c r="OTC1" s="143" t="s">
        <v>2040</v>
      </c>
      <c r="OTD1" s="143" t="s">
        <v>2040</v>
      </c>
      <c r="OTE1" s="143" t="s">
        <v>2040</v>
      </c>
      <c r="OTF1" s="143" t="s">
        <v>2040</v>
      </c>
      <c r="OTG1" s="143" t="s">
        <v>2040</v>
      </c>
      <c r="OTH1" s="143" t="s">
        <v>2040</v>
      </c>
      <c r="OTI1" s="143" t="s">
        <v>2040</v>
      </c>
      <c r="OTJ1" s="143" t="s">
        <v>2040</v>
      </c>
      <c r="OTK1" s="143" t="s">
        <v>2040</v>
      </c>
      <c r="OTL1" s="143" t="s">
        <v>2040</v>
      </c>
      <c r="OTM1" s="143" t="s">
        <v>2040</v>
      </c>
      <c r="OTN1" s="143" t="s">
        <v>2040</v>
      </c>
      <c r="OTO1" s="143" t="s">
        <v>2040</v>
      </c>
      <c r="OTP1" s="143" t="s">
        <v>2040</v>
      </c>
      <c r="OTQ1" s="143" t="s">
        <v>2040</v>
      </c>
      <c r="OTR1" s="143" t="s">
        <v>2040</v>
      </c>
      <c r="OTS1" s="143" t="s">
        <v>2040</v>
      </c>
      <c r="OTT1" s="143" t="s">
        <v>2040</v>
      </c>
      <c r="OTU1" s="143" t="s">
        <v>2040</v>
      </c>
      <c r="OTV1" s="143" t="s">
        <v>2040</v>
      </c>
      <c r="OTW1" s="143" t="s">
        <v>2040</v>
      </c>
      <c r="OTX1" s="143" t="s">
        <v>2040</v>
      </c>
      <c r="OTY1" s="143" t="s">
        <v>2040</v>
      </c>
      <c r="OTZ1" s="143" t="s">
        <v>2040</v>
      </c>
      <c r="OUA1" s="143" t="s">
        <v>2040</v>
      </c>
      <c r="OUB1" s="143" t="s">
        <v>2040</v>
      </c>
      <c r="OUC1" s="143" t="s">
        <v>2040</v>
      </c>
      <c r="OUD1" s="143" t="s">
        <v>2040</v>
      </c>
      <c r="OUE1" s="143" t="s">
        <v>2040</v>
      </c>
      <c r="OUF1" s="143" t="s">
        <v>2040</v>
      </c>
      <c r="OUG1" s="143" t="s">
        <v>2040</v>
      </c>
      <c r="OUH1" s="143" t="s">
        <v>2040</v>
      </c>
      <c r="OUI1" s="143" t="s">
        <v>2040</v>
      </c>
      <c r="OUJ1" s="143" t="s">
        <v>2040</v>
      </c>
      <c r="OUK1" s="143" t="s">
        <v>2040</v>
      </c>
      <c r="OUL1" s="143" t="s">
        <v>2040</v>
      </c>
      <c r="OUM1" s="143" t="s">
        <v>2040</v>
      </c>
      <c r="OUN1" s="143" t="s">
        <v>2040</v>
      </c>
      <c r="OUO1" s="143" t="s">
        <v>2040</v>
      </c>
      <c r="OUP1" s="143" t="s">
        <v>2040</v>
      </c>
      <c r="OUQ1" s="143" t="s">
        <v>2040</v>
      </c>
      <c r="OUR1" s="143" t="s">
        <v>2040</v>
      </c>
      <c r="OUS1" s="143" t="s">
        <v>2040</v>
      </c>
      <c r="OUT1" s="143" t="s">
        <v>2040</v>
      </c>
      <c r="OUU1" s="143" t="s">
        <v>2040</v>
      </c>
      <c r="OUV1" s="143" t="s">
        <v>2040</v>
      </c>
      <c r="OUW1" s="143" t="s">
        <v>2040</v>
      </c>
      <c r="OUX1" s="143" t="s">
        <v>2040</v>
      </c>
      <c r="OUY1" s="143" t="s">
        <v>2040</v>
      </c>
      <c r="OUZ1" s="143" t="s">
        <v>2040</v>
      </c>
      <c r="OVA1" s="143" t="s">
        <v>2040</v>
      </c>
      <c r="OVB1" s="143" t="s">
        <v>2040</v>
      </c>
      <c r="OVC1" s="143" t="s">
        <v>2040</v>
      </c>
      <c r="OVD1" s="143" t="s">
        <v>2040</v>
      </c>
      <c r="OVE1" s="143" t="s">
        <v>2040</v>
      </c>
      <c r="OVF1" s="143" t="s">
        <v>2040</v>
      </c>
      <c r="OVG1" s="143" t="s">
        <v>2040</v>
      </c>
      <c r="OVH1" s="143" t="s">
        <v>2040</v>
      </c>
      <c r="OVI1" s="143" t="s">
        <v>2040</v>
      </c>
      <c r="OVJ1" s="143" t="s">
        <v>2040</v>
      </c>
      <c r="OVK1" s="143" t="s">
        <v>2040</v>
      </c>
      <c r="OVL1" s="143" t="s">
        <v>2040</v>
      </c>
      <c r="OVM1" s="143" t="s">
        <v>2040</v>
      </c>
      <c r="OVN1" s="143" t="s">
        <v>2040</v>
      </c>
      <c r="OVO1" s="143" t="s">
        <v>2040</v>
      </c>
      <c r="OVP1" s="143" t="s">
        <v>2040</v>
      </c>
      <c r="OVQ1" s="143" t="s">
        <v>2040</v>
      </c>
      <c r="OVR1" s="143" t="s">
        <v>2040</v>
      </c>
      <c r="OVS1" s="143" t="s">
        <v>2040</v>
      </c>
      <c r="OVT1" s="143" t="s">
        <v>2040</v>
      </c>
      <c r="OVU1" s="143" t="s">
        <v>2040</v>
      </c>
      <c r="OVV1" s="143" t="s">
        <v>2040</v>
      </c>
      <c r="OVW1" s="143" t="s">
        <v>2040</v>
      </c>
      <c r="OVX1" s="143" t="s">
        <v>2040</v>
      </c>
      <c r="OVY1" s="143" t="s">
        <v>2040</v>
      </c>
      <c r="OVZ1" s="143" t="s">
        <v>2040</v>
      </c>
      <c r="OWA1" s="143" t="s">
        <v>2040</v>
      </c>
      <c r="OWB1" s="143" t="s">
        <v>2040</v>
      </c>
      <c r="OWC1" s="143" t="s">
        <v>2040</v>
      </c>
      <c r="OWD1" s="143" t="s">
        <v>2040</v>
      </c>
      <c r="OWE1" s="143" t="s">
        <v>2040</v>
      </c>
      <c r="OWF1" s="143" t="s">
        <v>2040</v>
      </c>
      <c r="OWG1" s="143" t="s">
        <v>2040</v>
      </c>
      <c r="OWH1" s="143" t="s">
        <v>2040</v>
      </c>
      <c r="OWI1" s="143" t="s">
        <v>2040</v>
      </c>
      <c r="OWJ1" s="143" t="s">
        <v>2040</v>
      </c>
      <c r="OWK1" s="143" t="s">
        <v>2040</v>
      </c>
      <c r="OWL1" s="143" t="s">
        <v>2040</v>
      </c>
      <c r="OWM1" s="143" t="s">
        <v>2040</v>
      </c>
      <c r="OWN1" s="143" t="s">
        <v>2040</v>
      </c>
      <c r="OWO1" s="143" t="s">
        <v>2040</v>
      </c>
      <c r="OWP1" s="143" t="s">
        <v>2040</v>
      </c>
      <c r="OWQ1" s="143" t="s">
        <v>2040</v>
      </c>
      <c r="OWR1" s="143" t="s">
        <v>2040</v>
      </c>
      <c r="OWS1" s="143" t="s">
        <v>2040</v>
      </c>
      <c r="OWT1" s="143" t="s">
        <v>2040</v>
      </c>
      <c r="OWU1" s="143" t="s">
        <v>2040</v>
      </c>
      <c r="OWV1" s="143" t="s">
        <v>2040</v>
      </c>
      <c r="OWW1" s="143" t="s">
        <v>2040</v>
      </c>
      <c r="OWX1" s="143" t="s">
        <v>2040</v>
      </c>
      <c r="OWY1" s="143" t="s">
        <v>2040</v>
      </c>
      <c r="OWZ1" s="143" t="s">
        <v>2040</v>
      </c>
      <c r="OXA1" s="143" t="s">
        <v>2040</v>
      </c>
      <c r="OXB1" s="143" t="s">
        <v>2040</v>
      </c>
      <c r="OXC1" s="143" t="s">
        <v>2040</v>
      </c>
      <c r="OXD1" s="143" t="s">
        <v>2040</v>
      </c>
      <c r="OXE1" s="143" t="s">
        <v>2040</v>
      </c>
      <c r="OXF1" s="143" t="s">
        <v>2040</v>
      </c>
      <c r="OXG1" s="143" t="s">
        <v>2040</v>
      </c>
      <c r="OXH1" s="143" t="s">
        <v>2040</v>
      </c>
      <c r="OXI1" s="143" t="s">
        <v>2040</v>
      </c>
      <c r="OXJ1" s="143" t="s">
        <v>2040</v>
      </c>
      <c r="OXK1" s="143" t="s">
        <v>2040</v>
      </c>
      <c r="OXL1" s="143" t="s">
        <v>2040</v>
      </c>
      <c r="OXM1" s="143" t="s">
        <v>2040</v>
      </c>
      <c r="OXN1" s="143" t="s">
        <v>2040</v>
      </c>
      <c r="OXO1" s="143" t="s">
        <v>2040</v>
      </c>
      <c r="OXP1" s="143" t="s">
        <v>2040</v>
      </c>
      <c r="OXQ1" s="143" t="s">
        <v>2040</v>
      </c>
      <c r="OXR1" s="143" t="s">
        <v>2040</v>
      </c>
      <c r="OXS1" s="143" t="s">
        <v>2040</v>
      </c>
      <c r="OXT1" s="143" t="s">
        <v>2040</v>
      </c>
      <c r="OXU1" s="143" t="s">
        <v>2040</v>
      </c>
      <c r="OXV1" s="143" t="s">
        <v>2040</v>
      </c>
      <c r="OXW1" s="143" t="s">
        <v>2040</v>
      </c>
      <c r="OXX1" s="143" t="s">
        <v>2040</v>
      </c>
      <c r="OXY1" s="143" t="s">
        <v>2040</v>
      </c>
      <c r="OXZ1" s="143" t="s">
        <v>2040</v>
      </c>
      <c r="OYA1" s="143" t="s">
        <v>2040</v>
      </c>
      <c r="OYB1" s="143" t="s">
        <v>2040</v>
      </c>
      <c r="OYC1" s="143" t="s">
        <v>2040</v>
      </c>
      <c r="OYD1" s="143" t="s">
        <v>2040</v>
      </c>
      <c r="OYE1" s="143" t="s">
        <v>2040</v>
      </c>
      <c r="OYF1" s="143" t="s">
        <v>2040</v>
      </c>
      <c r="OYG1" s="143" t="s">
        <v>2040</v>
      </c>
      <c r="OYH1" s="143" t="s">
        <v>2040</v>
      </c>
      <c r="OYI1" s="143" t="s">
        <v>2040</v>
      </c>
      <c r="OYJ1" s="143" t="s">
        <v>2040</v>
      </c>
      <c r="OYK1" s="143" t="s">
        <v>2040</v>
      </c>
      <c r="OYL1" s="143" t="s">
        <v>2040</v>
      </c>
      <c r="OYM1" s="143" t="s">
        <v>2040</v>
      </c>
      <c r="OYN1" s="143" t="s">
        <v>2040</v>
      </c>
      <c r="OYO1" s="143" t="s">
        <v>2040</v>
      </c>
      <c r="OYP1" s="143" t="s">
        <v>2040</v>
      </c>
      <c r="OYQ1" s="143" t="s">
        <v>2040</v>
      </c>
      <c r="OYR1" s="143" t="s">
        <v>2040</v>
      </c>
      <c r="OYS1" s="143" t="s">
        <v>2040</v>
      </c>
      <c r="OYT1" s="143" t="s">
        <v>2040</v>
      </c>
      <c r="OYU1" s="143" t="s">
        <v>2040</v>
      </c>
      <c r="OYV1" s="143" t="s">
        <v>2040</v>
      </c>
      <c r="OYW1" s="143" t="s">
        <v>2040</v>
      </c>
      <c r="OYX1" s="143" t="s">
        <v>2040</v>
      </c>
      <c r="OYY1" s="143" t="s">
        <v>2040</v>
      </c>
      <c r="OYZ1" s="143" t="s">
        <v>2040</v>
      </c>
      <c r="OZA1" s="143" t="s">
        <v>2040</v>
      </c>
      <c r="OZB1" s="143" t="s">
        <v>2040</v>
      </c>
      <c r="OZC1" s="143" t="s">
        <v>2040</v>
      </c>
      <c r="OZD1" s="143" t="s">
        <v>2040</v>
      </c>
      <c r="OZE1" s="143" t="s">
        <v>2040</v>
      </c>
      <c r="OZF1" s="143" t="s">
        <v>2040</v>
      </c>
      <c r="OZG1" s="143" t="s">
        <v>2040</v>
      </c>
      <c r="OZH1" s="143" t="s">
        <v>2040</v>
      </c>
      <c r="OZI1" s="143" t="s">
        <v>2040</v>
      </c>
      <c r="OZJ1" s="143" t="s">
        <v>2040</v>
      </c>
      <c r="OZK1" s="143" t="s">
        <v>2040</v>
      </c>
      <c r="OZL1" s="143" t="s">
        <v>2040</v>
      </c>
      <c r="OZM1" s="143" t="s">
        <v>2040</v>
      </c>
      <c r="OZN1" s="143" t="s">
        <v>2040</v>
      </c>
      <c r="OZO1" s="143" t="s">
        <v>2040</v>
      </c>
      <c r="OZP1" s="143" t="s">
        <v>2040</v>
      </c>
      <c r="OZQ1" s="143" t="s">
        <v>2040</v>
      </c>
      <c r="OZR1" s="143" t="s">
        <v>2040</v>
      </c>
      <c r="OZS1" s="143" t="s">
        <v>2040</v>
      </c>
      <c r="OZT1" s="143" t="s">
        <v>2040</v>
      </c>
      <c r="OZU1" s="143" t="s">
        <v>2040</v>
      </c>
      <c r="OZV1" s="143" t="s">
        <v>2040</v>
      </c>
      <c r="OZW1" s="143" t="s">
        <v>2040</v>
      </c>
      <c r="OZX1" s="143" t="s">
        <v>2040</v>
      </c>
      <c r="OZY1" s="143" t="s">
        <v>2040</v>
      </c>
      <c r="OZZ1" s="143" t="s">
        <v>2040</v>
      </c>
      <c r="PAA1" s="143" t="s">
        <v>2040</v>
      </c>
      <c r="PAB1" s="143" t="s">
        <v>2040</v>
      </c>
      <c r="PAC1" s="143" t="s">
        <v>2040</v>
      </c>
      <c r="PAD1" s="143" t="s">
        <v>2040</v>
      </c>
      <c r="PAE1" s="143" t="s">
        <v>2040</v>
      </c>
      <c r="PAF1" s="143" t="s">
        <v>2040</v>
      </c>
      <c r="PAG1" s="143" t="s">
        <v>2040</v>
      </c>
      <c r="PAH1" s="143" t="s">
        <v>2040</v>
      </c>
      <c r="PAI1" s="143" t="s">
        <v>2040</v>
      </c>
      <c r="PAJ1" s="143" t="s">
        <v>2040</v>
      </c>
      <c r="PAK1" s="143" t="s">
        <v>2040</v>
      </c>
      <c r="PAL1" s="143" t="s">
        <v>2040</v>
      </c>
      <c r="PAM1" s="143" t="s">
        <v>2040</v>
      </c>
      <c r="PAN1" s="143" t="s">
        <v>2040</v>
      </c>
      <c r="PAO1" s="143" t="s">
        <v>2040</v>
      </c>
      <c r="PAP1" s="143" t="s">
        <v>2040</v>
      </c>
      <c r="PAQ1" s="143" t="s">
        <v>2040</v>
      </c>
      <c r="PAR1" s="143" t="s">
        <v>2040</v>
      </c>
      <c r="PAS1" s="143" t="s">
        <v>2040</v>
      </c>
      <c r="PAT1" s="143" t="s">
        <v>2040</v>
      </c>
      <c r="PAU1" s="143" t="s">
        <v>2040</v>
      </c>
      <c r="PAV1" s="143" t="s">
        <v>2040</v>
      </c>
      <c r="PAW1" s="143" t="s">
        <v>2040</v>
      </c>
      <c r="PAX1" s="143" t="s">
        <v>2040</v>
      </c>
      <c r="PAY1" s="143" t="s">
        <v>2040</v>
      </c>
      <c r="PAZ1" s="143" t="s">
        <v>2040</v>
      </c>
      <c r="PBA1" s="143" t="s">
        <v>2040</v>
      </c>
      <c r="PBB1" s="143" t="s">
        <v>2040</v>
      </c>
      <c r="PBC1" s="143" t="s">
        <v>2040</v>
      </c>
      <c r="PBD1" s="143" t="s">
        <v>2040</v>
      </c>
      <c r="PBE1" s="143" t="s">
        <v>2040</v>
      </c>
      <c r="PBF1" s="143" t="s">
        <v>2040</v>
      </c>
      <c r="PBG1" s="143" t="s">
        <v>2040</v>
      </c>
      <c r="PBH1" s="143" t="s">
        <v>2040</v>
      </c>
      <c r="PBI1" s="143" t="s">
        <v>2040</v>
      </c>
      <c r="PBJ1" s="143" t="s">
        <v>2040</v>
      </c>
      <c r="PBK1" s="143" t="s">
        <v>2040</v>
      </c>
      <c r="PBL1" s="143" t="s">
        <v>2040</v>
      </c>
      <c r="PBM1" s="143" t="s">
        <v>2040</v>
      </c>
      <c r="PBN1" s="143" t="s">
        <v>2040</v>
      </c>
      <c r="PBO1" s="143" t="s">
        <v>2040</v>
      </c>
      <c r="PBP1" s="143" t="s">
        <v>2040</v>
      </c>
      <c r="PBQ1" s="143" t="s">
        <v>2040</v>
      </c>
      <c r="PBR1" s="143" t="s">
        <v>2040</v>
      </c>
      <c r="PBS1" s="143" t="s">
        <v>2040</v>
      </c>
      <c r="PBT1" s="143" t="s">
        <v>2040</v>
      </c>
      <c r="PBU1" s="143" t="s">
        <v>2040</v>
      </c>
      <c r="PBV1" s="143" t="s">
        <v>2040</v>
      </c>
      <c r="PBW1" s="143" t="s">
        <v>2040</v>
      </c>
      <c r="PBX1" s="143" t="s">
        <v>2040</v>
      </c>
      <c r="PBY1" s="143" t="s">
        <v>2040</v>
      </c>
      <c r="PBZ1" s="143" t="s">
        <v>2040</v>
      </c>
      <c r="PCA1" s="143" t="s">
        <v>2040</v>
      </c>
      <c r="PCB1" s="143" t="s">
        <v>2040</v>
      </c>
      <c r="PCC1" s="143" t="s">
        <v>2040</v>
      </c>
      <c r="PCD1" s="143" t="s">
        <v>2040</v>
      </c>
      <c r="PCE1" s="143" t="s">
        <v>2040</v>
      </c>
      <c r="PCF1" s="143" t="s">
        <v>2040</v>
      </c>
      <c r="PCG1" s="143" t="s">
        <v>2040</v>
      </c>
      <c r="PCH1" s="143" t="s">
        <v>2040</v>
      </c>
      <c r="PCI1" s="143" t="s">
        <v>2040</v>
      </c>
      <c r="PCJ1" s="143" t="s">
        <v>2040</v>
      </c>
      <c r="PCK1" s="143" t="s">
        <v>2040</v>
      </c>
      <c r="PCL1" s="143" t="s">
        <v>2040</v>
      </c>
      <c r="PCM1" s="143" t="s">
        <v>2040</v>
      </c>
      <c r="PCN1" s="143" t="s">
        <v>2040</v>
      </c>
      <c r="PCO1" s="143" t="s">
        <v>2040</v>
      </c>
      <c r="PCP1" s="143" t="s">
        <v>2040</v>
      </c>
      <c r="PCQ1" s="143" t="s">
        <v>2040</v>
      </c>
      <c r="PCR1" s="143" t="s">
        <v>2040</v>
      </c>
      <c r="PCS1" s="143" t="s">
        <v>2040</v>
      </c>
      <c r="PCT1" s="143" t="s">
        <v>2040</v>
      </c>
      <c r="PCU1" s="143" t="s">
        <v>2040</v>
      </c>
      <c r="PCV1" s="143" t="s">
        <v>2040</v>
      </c>
      <c r="PCW1" s="143" t="s">
        <v>2040</v>
      </c>
      <c r="PCX1" s="143" t="s">
        <v>2040</v>
      </c>
      <c r="PCY1" s="143" t="s">
        <v>2040</v>
      </c>
      <c r="PCZ1" s="143" t="s">
        <v>2040</v>
      </c>
      <c r="PDA1" s="143" t="s">
        <v>2040</v>
      </c>
      <c r="PDB1" s="143" t="s">
        <v>2040</v>
      </c>
      <c r="PDC1" s="143" t="s">
        <v>2040</v>
      </c>
      <c r="PDD1" s="143" t="s">
        <v>2040</v>
      </c>
      <c r="PDE1" s="143" t="s">
        <v>2040</v>
      </c>
      <c r="PDF1" s="143" t="s">
        <v>2040</v>
      </c>
      <c r="PDG1" s="143" t="s">
        <v>2040</v>
      </c>
      <c r="PDH1" s="143" t="s">
        <v>2040</v>
      </c>
      <c r="PDI1" s="143" t="s">
        <v>2040</v>
      </c>
      <c r="PDJ1" s="143" t="s">
        <v>2040</v>
      </c>
      <c r="PDK1" s="143" t="s">
        <v>2040</v>
      </c>
      <c r="PDL1" s="143" t="s">
        <v>2040</v>
      </c>
      <c r="PDM1" s="143" t="s">
        <v>2040</v>
      </c>
      <c r="PDN1" s="143" t="s">
        <v>2040</v>
      </c>
      <c r="PDO1" s="143" t="s">
        <v>2040</v>
      </c>
      <c r="PDP1" s="143" t="s">
        <v>2040</v>
      </c>
      <c r="PDQ1" s="143" t="s">
        <v>2040</v>
      </c>
      <c r="PDR1" s="143" t="s">
        <v>2040</v>
      </c>
      <c r="PDS1" s="143" t="s">
        <v>2040</v>
      </c>
      <c r="PDT1" s="143" t="s">
        <v>2040</v>
      </c>
      <c r="PDU1" s="143" t="s">
        <v>2040</v>
      </c>
      <c r="PDV1" s="143" t="s">
        <v>2040</v>
      </c>
      <c r="PDW1" s="143" t="s">
        <v>2040</v>
      </c>
      <c r="PDX1" s="143" t="s">
        <v>2040</v>
      </c>
      <c r="PDY1" s="143" t="s">
        <v>2040</v>
      </c>
      <c r="PDZ1" s="143" t="s">
        <v>2040</v>
      </c>
      <c r="PEA1" s="143" t="s">
        <v>2040</v>
      </c>
      <c r="PEB1" s="143" t="s">
        <v>2040</v>
      </c>
      <c r="PEC1" s="143" t="s">
        <v>2040</v>
      </c>
      <c r="PED1" s="143" t="s">
        <v>2040</v>
      </c>
      <c r="PEE1" s="143" t="s">
        <v>2040</v>
      </c>
      <c r="PEF1" s="143" t="s">
        <v>2040</v>
      </c>
      <c r="PEG1" s="143" t="s">
        <v>2040</v>
      </c>
      <c r="PEH1" s="143" t="s">
        <v>2040</v>
      </c>
      <c r="PEI1" s="143" t="s">
        <v>2040</v>
      </c>
      <c r="PEJ1" s="143" t="s">
        <v>2040</v>
      </c>
      <c r="PEK1" s="143" t="s">
        <v>2040</v>
      </c>
      <c r="PEL1" s="143" t="s">
        <v>2040</v>
      </c>
      <c r="PEM1" s="143" t="s">
        <v>2040</v>
      </c>
      <c r="PEN1" s="143" t="s">
        <v>2040</v>
      </c>
      <c r="PEO1" s="143" t="s">
        <v>2040</v>
      </c>
      <c r="PEP1" s="143" t="s">
        <v>2040</v>
      </c>
      <c r="PEQ1" s="143" t="s">
        <v>2040</v>
      </c>
      <c r="PER1" s="143" t="s">
        <v>2040</v>
      </c>
      <c r="PES1" s="143" t="s">
        <v>2040</v>
      </c>
      <c r="PET1" s="143" t="s">
        <v>2040</v>
      </c>
      <c r="PEU1" s="143" t="s">
        <v>2040</v>
      </c>
      <c r="PEV1" s="143" t="s">
        <v>2040</v>
      </c>
      <c r="PEW1" s="143" t="s">
        <v>2040</v>
      </c>
      <c r="PEX1" s="143" t="s">
        <v>2040</v>
      </c>
      <c r="PEY1" s="143" t="s">
        <v>2040</v>
      </c>
      <c r="PEZ1" s="143" t="s">
        <v>2040</v>
      </c>
      <c r="PFA1" s="143" t="s">
        <v>2040</v>
      </c>
      <c r="PFB1" s="143" t="s">
        <v>2040</v>
      </c>
      <c r="PFC1" s="143" t="s">
        <v>2040</v>
      </c>
      <c r="PFD1" s="143" t="s">
        <v>2040</v>
      </c>
      <c r="PFE1" s="143" t="s">
        <v>2040</v>
      </c>
      <c r="PFF1" s="143" t="s">
        <v>2040</v>
      </c>
      <c r="PFG1" s="143" t="s">
        <v>2040</v>
      </c>
      <c r="PFH1" s="143" t="s">
        <v>2040</v>
      </c>
      <c r="PFI1" s="143" t="s">
        <v>2040</v>
      </c>
      <c r="PFJ1" s="143" t="s">
        <v>2040</v>
      </c>
      <c r="PFK1" s="143" t="s">
        <v>2040</v>
      </c>
      <c r="PFL1" s="143" t="s">
        <v>2040</v>
      </c>
      <c r="PFM1" s="143" t="s">
        <v>2040</v>
      </c>
      <c r="PFN1" s="143" t="s">
        <v>2040</v>
      </c>
      <c r="PFO1" s="143" t="s">
        <v>2040</v>
      </c>
      <c r="PFP1" s="143" t="s">
        <v>2040</v>
      </c>
      <c r="PFQ1" s="143" t="s">
        <v>2040</v>
      </c>
      <c r="PFR1" s="143" t="s">
        <v>2040</v>
      </c>
      <c r="PFS1" s="143" t="s">
        <v>2040</v>
      </c>
      <c r="PFT1" s="143" t="s">
        <v>2040</v>
      </c>
      <c r="PFU1" s="143" t="s">
        <v>2040</v>
      </c>
      <c r="PFV1" s="143" t="s">
        <v>2040</v>
      </c>
      <c r="PFW1" s="143" t="s">
        <v>2040</v>
      </c>
      <c r="PFX1" s="143" t="s">
        <v>2040</v>
      </c>
      <c r="PFY1" s="143" t="s">
        <v>2040</v>
      </c>
      <c r="PFZ1" s="143" t="s">
        <v>2040</v>
      </c>
      <c r="PGA1" s="143" t="s">
        <v>2040</v>
      </c>
      <c r="PGB1" s="143" t="s">
        <v>2040</v>
      </c>
      <c r="PGC1" s="143" t="s">
        <v>2040</v>
      </c>
      <c r="PGD1" s="143" t="s">
        <v>2040</v>
      </c>
      <c r="PGE1" s="143" t="s">
        <v>2040</v>
      </c>
      <c r="PGF1" s="143" t="s">
        <v>2040</v>
      </c>
      <c r="PGG1" s="143" t="s">
        <v>2040</v>
      </c>
      <c r="PGH1" s="143" t="s">
        <v>2040</v>
      </c>
      <c r="PGI1" s="143" t="s">
        <v>2040</v>
      </c>
      <c r="PGJ1" s="143" t="s">
        <v>2040</v>
      </c>
      <c r="PGK1" s="143" t="s">
        <v>2040</v>
      </c>
      <c r="PGL1" s="143" t="s">
        <v>2040</v>
      </c>
      <c r="PGM1" s="143" t="s">
        <v>2040</v>
      </c>
      <c r="PGN1" s="143" t="s">
        <v>2040</v>
      </c>
      <c r="PGO1" s="143" t="s">
        <v>2040</v>
      </c>
      <c r="PGP1" s="143" t="s">
        <v>2040</v>
      </c>
      <c r="PGQ1" s="143" t="s">
        <v>2040</v>
      </c>
      <c r="PGR1" s="143" t="s">
        <v>2040</v>
      </c>
      <c r="PGS1" s="143" t="s">
        <v>2040</v>
      </c>
      <c r="PGT1" s="143" t="s">
        <v>2040</v>
      </c>
      <c r="PGU1" s="143" t="s">
        <v>2040</v>
      </c>
      <c r="PGV1" s="143" t="s">
        <v>2040</v>
      </c>
      <c r="PGW1" s="143" t="s">
        <v>2040</v>
      </c>
      <c r="PGX1" s="143" t="s">
        <v>2040</v>
      </c>
      <c r="PGY1" s="143" t="s">
        <v>2040</v>
      </c>
      <c r="PGZ1" s="143" t="s">
        <v>2040</v>
      </c>
      <c r="PHA1" s="143" t="s">
        <v>2040</v>
      </c>
      <c r="PHB1" s="143" t="s">
        <v>2040</v>
      </c>
      <c r="PHC1" s="143" t="s">
        <v>2040</v>
      </c>
      <c r="PHD1" s="143" t="s">
        <v>2040</v>
      </c>
      <c r="PHE1" s="143" t="s">
        <v>2040</v>
      </c>
      <c r="PHF1" s="143" t="s">
        <v>2040</v>
      </c>
      <c r="PHG1" s="143" t="s">
        <v>2040</v>
      </c>
      <c r="PHH1" s="143" t="s">
        <v>2040</v>
      </c>
      <c r="PHI1" s="143" t="s">
        <v>2040</v>
      </c>
      <c r="PHJ1" s="143" t="s">
        <v>2040</v>
      </c>
      <c r="PHK1" s="143" t="s">
        <v>2040</v>
      </c>
      <c r="PHL1" s="143" t="s">
        <v>2040</v>
      </c>
      <c r="PHM1" s="143" t="s">
        <v>2040</v>
      </c>
      <c r="PHN1" s="143" t="s">
        <v>2040</v>
      </c>
      <c r="PHO1" s="143" t="s">
        <v>2040</v>
      </c>
      <c r="PHP1" s="143" t="s">
        <v>2040</v>
      </c>
      <c r="PHQ1" s="143" t="s">
        <v>2040</v>
      </c>
      <c r="PHR1" s="143" t="s">
        <v>2040</v>
      </c>
      <c r="PHS1" s="143" t="s">
        <v>2040</v>
      </c>
      <c r="PHT1" s="143" t="s">
        <v>2040</v>
      </c>
      <c r="PHU1" s="143" t="s">
        <v>2040</v>
      </c>
      <c r="PHV1" s="143" t="s">
        <v>2040</v>
      </c>
      <c r="PHW1" s="143" t="s">
        <v>2040</v>
      </c>
      <c r="PHX1" s="143" t="s">
        <v>2040</v>
      </c>
      <c r="PHY1" s="143" t="s">
        <v>2040</v>
      </c>
      <c r="PHZ1" s="143" t="s">
        <v>2040</v>
      </c>
      <c r="PIA1" s="143" t="s">
        <v>2040</v>
      </c>
      <c r="PIB1" s="143" t="s">
        <v>2040</v>
      </c>
      <c r="PIC1" s="143" t="s">
        <v>2040</v>
      </c>
      <c r="PID1" s="143" t="s">
        <v>2040</v>
      </c>
      <c r="PIE1" s="143" t="s">
        <v>2040</v>
      </c>
      <c r="PIF1" s="143" t="s">
        <v>2040</v>
      </c>
      <c r="PIG1" s="143" t="s">
        <v>2040</v>
      </c>
      <c r="PIH1" s="143" t="s">
        <v>2040</v>
      </c>
      <c r="PII1" s="143" t="s">
        <v>2040</v>
      </c>
      <c r="PIJ1" s="143" t="s">
        <v>2040</v>
      </c>
      <c r="PIK1" s="143" t="s">
        <v>2040</v>
      </c>
      <c r="PIL1" s="143" t="s">
        <v>2040</v>
      </c>
      <c r="PIM1" s="143" t="s">
        <v>2040</v>
      </c>
      <c r="PIN1" s="143" t="s">
        <v>2040</v>
      </c>
      <c r="PIO1" s="143" t="s">
        <v>2040</v>
      </c>
      <c r="PIP1" s="143" t="s">
        <v>2040</v>
      </c>
      <c r="PIQ1" s="143" t="s">
        <v>2040</v>
      </c>
      <c r="PIR1" s="143" t="s">
        <v>2040</v>
      </c>
      <c r="PIS1" s="143" t="s">
        <v>2040</v>
      </c>
      <c r="PIT1" s="143" t="s">
        <v>2040</v>
      </c>
      <c r="PIU1" s="143" t="s">
        <v>2040</v>
      </c>
      <c r="PIV1" s="143" t="s">
        <v>2040</v>
      </c>
      <c r="PIW1" s="143" t="s">
        <v>2040</v>
      </c>
      <c r="PIX1" s="143" t="s">
        <v>2040</v>
      </c>
      <c r="PIY1" s="143" t="s">
        <v>2040</v>
      </c>
      <c r="PIZ1" s="143" t="s">
        <v>2040</v>
      </c>
      <c r="PJA1" s="143" t="s">
        <v>2040</v>
      </c>
      <c r="PJB1" s="143" t="s">
        <v>2040</v>
      </c>
      <c r="PJC1" s="143" t="s">
        <v>2040</v>
      </c>
      <c r="PJD1" s="143" t="s">
        <v>2040</v>
      </c>
      <c r="PJE1" s="143" t="s">
        <v>2040</v>
      </c>
      <c r="PJF1" s="143" t="s">
        <v>2040</v>
      </c>
      <c r="PJG1" s="143" t="s">
        <v>2040</v>
      </c>
      <c r="PJH1" s="143" t="s">
        <v>2040</v>
      </c>
      <c r="PJI1" s="143" t="s">
        <v>2040</v>
      </c>
      <c r="PJJ1" s="143" t="s">
        <v>2040</v>
      </c>
      <c r="PJK1" s="143" t="s">
        <v>2040</v>
      </c>
      <c r="PJL1" s="143" t="s">
        <v>2040</v>
      </c>
      <c r="PJM1" s="143" t="s">
        <v>2040</v>
      </c>
      <c r="PJN1" s="143" t="s">
        <v>2040</v>
      </c>
      <c r="PJO1" s="143" t="s">
        <v>2040</v>
      </c>
      <c r="PJP1" s="143" t="s">
        <v>2040</v>
      </c>
      <c r="PJQ1" s="143" t="s">
        <v>2040</v>
      </c>
      <c r="PJR1" s="143" t="s">
        <v>2040</v>
      </c>
      <c r="PJS1" s="143" t="s">
        <v>2040</v>
      </c>
      <c r="PJT1" s="143" t="s">
        <v>2040</v>
      </c>
      <c r="PJU1" s="143" t="s">
        <v>2040</v>
      </c>
      <c r="PJV1" s="143" t="s">
        <v>2040</v>
      </c>
      <c r="PJW1" s="143" t="s">
        <v>2040</v>
      </c>
      <c r="PJX1" s="143" t="s">
        <v>2040</v>
      </c>
      <c r="PJY1" s="143" t="s">
        <v>2040</v>
      </c>
      <c r="PJZ1" s="143" t="s">
        <v>2040</v>
      </c>
      <c r="PKA1" s="143" t="s">
        <v>2040</v>
      </c>
      <c r="PKB1" s="143" t="s">
        <v>2040</v>
      </c>
      <c r="PKC1" s="143" t="s">
        <v>2040</v>
      </c>
      <c r="PKD1" s="143" t="s">
        <v>2040</v>
      </c>
      <c r="PKE1" s="143" t="s">
        <v>2040</v>
      </c>
      <c r="PKF1" s="143" t="s">
        <v>2040</v>
      </c>
      <c r="PKG1" s="143" t="s">
        <v>2040</v>
      </c>
      <c r="PKH1" s="143" t="s">
        <v>2040</v>
      </c>
      <c r="PKI1" s="143" t="s">
        <v>2040</v>
      </c>
      <c r="PKJ1" s="143" t="s">
        <v>2040</v>
      </c>
      <c r="PKK1" s="143" t="s">
        <v>2040</v>
      </c>
      <c r="PKL1" s="143" t="s">
        <v>2040</v>
      </c>
      <c r="PKM1" s="143" t="s">
        <v>2040</v>
      </c>
      <c r="PKN1" s="143" t="s">
        <v>2040</v>
      </c>
      <c r="PKO1" s="143" t="s">
        <v>2040</v>
      </c>
      <c r="PKP1" s="143" t="s">
        <v>2040</v>
      </c>
      <c r="PKQ1" s="143" t="s">
        <v>2040</v>
      </c>
      <c r="PKR1" s="143" t="s">
        <v>2040</v>
      </c>
      <c r="PKS1" s="143" t="s">
        <v>2040</v>
      </c>
      <c r="PKT1" s="143" t="s">
        <v>2040</v>
      </c>
      <c r="PKU1" s="143" t="s">
        <v>2040</v>
      </c>
      <c r="PKV1" s="143" t="s">
        <v>2040</v>
      </c>
      <c r="PKW1" s="143" t="s">
        <v>2040</v>
      </c>
      <c r="PKX1" s="143" t="s">
        <v>2040</v>
      </c>
      <c r="PKY1" s="143" t="s">
        <v>2040</v>
      </c>
      <c r="PKZ1" s="143" t="s">
        <v>2040</v>
      </c>
      <c r="PLA1" s="143" t="s">
        <v>2040</v>
      </c>
      <c r="PLB1" s="143" t="s">
        <v>2040</v>
      </c>
      <c r="PLC1" s="143" t="s">
        <v>2040</v>
      </c>
      <c r="PLD1" s="143" t="s">
        <v>2040</v>
      </c>
      <c r="PLE1" s="143" t="s">
        <v>2040</v>
      </c>
      <c r="PLF1" s="143" t="s">
        <v>2040</v>
      </c>
      <c r="PLG1" s="143" t="s">
        <v>2040</v>
      </c>
      <c r="PLH1" s="143" t="s">
        <v>2040</v>
      </c>
      <c r="PLI1" s="143" t="s">
        <v>2040</v>
      </c>
      <c r="PLJ1" s="143" t="s">
        <v>2040</v>
      </c>
      <c r="PLK1" s="143" t="s">
        <v>2040</v>
      </c>
      <c r="PLL1" s="143" t="s">
        <v>2040</v>
      </c>
      <c r="PLM1" s="143" t="s">
        <v>2040</v>
      </c>
      <c r="PLN1" s="143" t="s">
        <v>2040</v>
      </c>
      <c r="PLO1" s="143" t="s">
        <v>2040</v>
      </c>
      <c r="PLP1" s="143" t="s">
        <v>2040</v>
      </c>
      <c r="PLQ1" s="143" t="s">
        <v>2040</v>
      </c>
      <c r="PLR1" s="143" t="s">
        <v>2040</v>
      </c>
      <c r="PLS1" s="143" t="s">
        <v>2040</v>
      </c>
      <c r="PLT1" s="143" t="s">
        <v>2040</v>
      </c>
      <c r="PLU1" s="143" t="s">
        <v>2040</v>
      </c>
      <c r="PLV1" s="143" t="s">
        <v>2040</v>
      </c>
      <c r="PLW1" s="143" t="s">
        <v>2040</v>
      </c>
      <c r="PLX1" s="143" t="s">
        <v>2040</v>
      </c>
      <c r="PLY1" s="143" t="s">
        <v>2040</v>
      </c>
      <c r="PLZ1" s="143" t="s">
        <v>2040</v>
      </c>
      <c r="PMA1" s="143" t="s">
        <v>2040</v>
      </c>
      <c r="PMB1" s="143" t="s">
        <v>2040</v>
      </c>
      <c r="PMC1" s="143" t="s">
        <v>2040</v>
      </c>
      <c r="PMD1" s="143" t="s">
        <v>2040</v>
      </c>
      <c r="PME1" s="143" t="s">
        <v>2040</v>
      </c>
      <c r="PMF1" s="143" t="s">
        <v>2040</v>
      </c>
      <c r="PMG1" s="143" t="s">
        <v>2040</v>
      </c>
      <c r="PMH1" s="143" t="s">
        <v>2040</v>
      </c>
      <c r="PMI1" s="143" t="s">
        <v>2040</v>
      </c>
      <c r="PMJ1" s="143" t="s">
        <v>2040</v>
      </c>
      <c r="PMK1" s="143" t="s">
        <v>2040</v>
      </c>
      <c r="PML1" s="143" t="s">
        <v>2040</v>
      </c>
      <c r="PMM1" s="143" t="s">
        <v>2040</v>
      </c>
      <c r="PMN1" s="143" t="s">
        <v>2040</v>
      </c>
      <c r="PMO1" s="143" t="s">
        <v>2040</v>
      </c>
      <c r="PMP1" s="143" t="s">
        <v>2040</v>
      </c>
      <c r="PMQ1" s="143" t="s">
        <v>2040</v>
      </c>
      <c r="PMR1" s="143" t="s">
        <v>2040</v>
      </c>
      <c r="PMS1" s="143" t="s">
        <v>2040</v>
      </c>
      <c r="PMT1" s="143" t="s">
        <v>2040</v>
      </c>
      <c r="PMU1" s="143" t="s">
        <v>2040</v>
      </c>
      <c r="PMV1" s="143" t="s">
        <v>2040</v>
      </c>
      <c r="PMW1" s="143" t="s">
        <v>2040</v>
      </c>
      <c r="PMX1" s="143" t="s">
        <v>2040</v>
      </c>
      <c r="PMY1" s="143" t="s">
        <v>2040</v>
      </c>
      <c r="PMZ1" s="143" t="s">
        <v>2040</v>
      </c>
      <c r="PNA1" s="143" t="s">
        <v>2040</v>
      </c>
      <c r="PNB1" s="143" t="s">
        <v>2040</v>
      </c>
      <c r="PNC1" s="143" t="s">
        <v>2040</v>
      </c>
      <c r="PND1" s="143" t="s">
        <v>2040</v>
      </c>
      <c r="PNE1" s="143" t="s">
        <v>2040</v>
      </c>
      <c r="PNF1" s="143" t="s">
        <v>2040</v>
      </c>
      <c r="PNG1" s="143" t="s">
        <v>2040</v>
      </c>
      <c r="PNH1" s="143" t="s">
        <v>2040</v>
      </c>
      <c r="PNI1" s="143" t="s">
        <v>2040</v>
      </c>
      <c r="PNJ1" s="143" t="s">
        <v>2040</v>
      </c>
      <c r="PNK1" s="143" t="s">
        <v>2040</v>
      </c>
      <c r="PNL1" s="143" t="s">
        <v>2040</v>
      </c>
      <c r="PNM1" s="143" t="s">
        <v>2040</v>
      </c>
      <c r="PNN1" s="143" t="s">
        <v>2040</v>
      </c>
      <c r="PNO1" s="143" t="s">
        <v>2040</v>
      </c>
      <c r="PNP1" s="143" t="s">
        <v>2040</v>
      </c>
      <c r="PNQ1" s="143" t="s">
        <v>2040</v>
      </c>
      <c r="PNR1" s="143" t="s">
        <v>2040</v>
      </c>
      <c r="PNS1" s="143" t="s">
        <v>2040</v>
      </c>
      <c r="PNT1" s="143" t="s">
        <v>2040</v>
      </c>
      <c r="PNU1" s="143" t="s">
        <v>2040</v>
      </c>
      <c r="PNV1" s="143" t="s">
        <v>2040</v>
      </c>
      <c r="PNW1" s="143" t="s">
        <v>2040</v>
      </c>
      <c r="PNX1" s="143" t="s">
        <v>2040</v>
      </c>
      <c r="PNY1" s="143" t="s">
        <v>2040</v>
      </c>
      <c r="PNZ1" s="143" t="s">
        <v>2040</v>
      </c>
      <c r="POA1" s="143" t="s">
        <v>2040</v>
      </c>
      <c r="POB1" s="143" t="s">
        <v>2040</v>
      </c>
      <c r="POC1" s="143" t="s">
        <v>2040</v>
      </c>
      <c r="POD1" s="143" t="s">
        <v>2040</v>
      </c>
      <c r="POE1" s="143" t="s">
        <v>2040</v>
      </c>
      <c r="POF1" s="143" t="s">
        <v>2040</v>
      </c>
      <c r="POG1" s="143" t="s">
        <v>2040</v>
      </c>
      <c r="POH1" s="143" t="s">
        <v>2040</v>
      </c>
      <c r="POI1" s="143" t="s">
        <v>2040</v>
      </c>
      <c r="POJ1" s="143" t="s">
        <v>2040</v>
      </c>
      <c r="POK1" s="143" t="s">
        <v>2040</v>
      </c>
      <c r="POL1" s="143" t="s">
        <v>2040</v>
      </c>
      <c r="POM1" s="143" t="s">
        <v>2040</v>
      </c>
      <c r="PON1" s="143" t="s">
        <v>2040</v>
      </c>
      <c r="POO1" s="143" t="s">
        <v>2040</v>
      </c>
      <c r="POP1" s="143" t="s">
        <v>2040</v>
      </c>
      <c r="POQ1" s="143" t="s">
        <v>2040</v>
      </c>
      <c r="POR1" s="143" t="s">
        <v>2040</v>
      </c>
      <c r="POS1" s="143" t="s">
        <v>2040</v>
      </c>
      <c r="POT1" s="143" t="s">
        <v>2040</v>
      </c>
      <c r="POU1" s="143" t="s">
        <v>2040</v>
      </c>
      <c r="POV1" s="143" t="s">
        <v>2040</v>
      </c>
      <c r="POW1" s="143" t="s">
        <v>2040</v>
      </c>
      <c r="POX1" s="143" t="s">
        <v>2040</v>
      </c>
      <c r="POY1" s="143" t="s">
        <v>2040</v>
      </c>
      <c r="POZ1" s="143" t="s">
        <v>2040</v>
      </c>
      <c r="PPA1" s="143" t="s">
        <v>2040</v>
      </c>
      <c r="PPB1" s="143" t="s">
        <v>2040</v>
      </c>
      <c r="PPC1" s="143" t="s">
        <v>2040</v>
      </c>
      <c r="PPD1" s="143" t="s">
        <v>2040</v>
      </c>
      <c r="PPE1" s="143" t="s">
        <v>2040</v>
      </c>
      <c r="PPF1" s="143" t="s">
        <v>2040</v>
      </c>
      <c r="PPG1" s="143" t="s">
        <v>2040</v>
      </c>
      <c r="PPH1" s="143" t="s">
        <v>2040</v>
      </c>
      <c r="PPI1" s="143" t="s">
        <v>2040</v>
      </c>
      <c r="PPJ1" s="143" t="s">
        <v>2040</v>
      </c>
      <c r="PPK1" s="143" t="s">
        <v>2040</v>
      </c>
      <c r="PPL1" s="143" t="s">
        <v>2040</v>
      </c>
      <c r="PPM1" s="143" t="s">
        <v>2040</v>
      </c>
      <c r="PPN1" s="143" t="s">
        <v>2040</v>
      </c>
      <c r="PPO1" s="143" t="s">
        <v>2040</v>
      </c>
      <c r="PPP1" s="143" t="s">
        <v>2040</v>
      </c>
      <c r="PPQ1" s="143" t="s">
        <v>2040</v>
      </c>
      <c r="PPR1" s="143" t="s">
        <v>2040</v>
      </c>
      <c r="PPS1" s="143" t="s">
        <v>2040</v>
      </c>
      <c r="PPT1" s="143" t="s">
        <v>2040</v>
      </c>
      <c r="PPU1" s="143" t="s">
        <v>2040</v>
      </c>
      <c r="PPV1" s="143" t="s">
        <v>2040</v>
      </c>
      <c r="PPW1" s="143" t="s">
        <v>2040</v>
      </c>
      <c r="PPX1" s="143" t="s">
        <v>2040</v>
      </c>
      <c r="PPY1" s="143" t="s">
        <v>2040</v>
      </c>
      <c r="PPZ1" s="143" t="s">
        <v>2040</v>
      </c>
      <c r="PQA1" s="143" t="s">
        <v>2040</v>
      </c>
      <c r="PQB1" s="143" t="s">
        <v>2040</v>
      </c>
      <c r="PQC1" s="143" t="s">
        <v>2040</v>
      </c>
      <c r="PQD1" s="143" t="s">
        <v>2040</v>
      </c>
      <c r="PQE1" s="143" t="s">
        <v>2040</v>
      </c>
      <c r="PQF1" s="143" t="s">
        <v>2040</v>
      </c>
      <c r="PQG1" s="143" t="s">
        <v>2040</v>
      </c>
      <c r="PQH1" s="143" t="s">
        <v>2040</v>
      </c>
      <c r="PQI1" s="143" t="s">
        <v>2040</v>
      </c>
      <c r="PQJ1" s="143" t="s">
        <v>2040</v>
      </c>
      <c r="PQK1" s="143" t="s">
        <v>2040</v>
      </c>
      <c r="PQL1" s="143" t="s">
        <v>2040</v>
      </c>
      <c r="PQM1" s="143" t="s">
        <v>2040</v>
      </c>
      <c r="PQN1" s="143" t="s">
        <v>2040</v>
      </c>
      <c r="PQO1" s="143" t="s">
        <v>2040</v>
      </c>
      <c r="PQP1" s="143" t="s">
        <v>2040</v>
      </c>
      <c r="PQQ1" s="143" t="s">
        <v>2040</v>
      </c>
      <c r="PQR1" s="143" t="s">
        <v>2040</v>
      </c>
      <c r="PQS1" s="143" t="s">
        <v>2040</v>
      </c>
      <c r="PQT1" s="143" t="s">
        <v>2040</v>
      </c>
      <c r="PQU1" s="143" t="s">
        <v>2040</v>
      </c>
      <c r="PQV1" s="143" t="s">
        <v>2040</v>
      </c>
      <c r="PQW1" s="143" t="s">
        <v>2040</v>
      </c>
      <c r="PQX1" s="143" t="s">
        <v>2040</v>
      </c>
      <c r="PQY1" s="143" t="s">
        <v>2040</v>
      </c>
      <c r="PQZ1" s="143" t="s">
        <v>2040</v>
      </c>
      <c r="PRA1" s="143" t="s">
        <v>2040</v>
      </c>
      <c r="PRB1" s="143" t="s">
        <v>2040</v>
      </c>
      <c r="PRC1" s="143" t="s">
        <v>2040</v>
      </c>
      <c r="PRD1" s="143" t="s">
        <v>2040</v>
      </c>
      <c r="PRE1" s="143" t="s">
        <v>2040</v>
      </c>
      <c r="PRF1" s="143" t="s">
        <v>2040</v>
      </c>
      <c r="PRG1" s="143" t="s">
        <v>2040</v>
      </c>
      <c r="PRH1" s="143" t="s">
        <v>2040</v>
      </c>
      <c r="PRI1" s="143" t="s">
        <v>2040</v>
      </c>
      <c r="PRJ1" s="143" t="s">
        <v>2040</v>
      </c>
      <c r="PRK1" s="143" t="s">
        <v>2040</v>
      </c>
      <c r="PRL1" s="143" t="s">
        <v>2040</v>
      </c>
      <c r="PRM1" s="143" t="s">
        <v>2040</v>
      </c>
      <c r="PRN1" s="143" t="s">
        <v>2040</v>
      </c>
      <c r="PRO1" s="143" t="s">
        <v>2040</v>
      </c>
      <c r="PRP1" s="143" t="s">
        <v>2040</v>
      </c>
      <c r="PRQ1" s="143" t="s">
        <v>2040</v>
      </c>
      <c r="PRR1" s="143" t="s">
        <v>2040</v>
      </c>
      <c r="PRS1" s="143" t="s">
        <v>2040</v>
      </c>
      <c r="PRT1" s="143" t="s">
        <v>2040</v>
      </c>
      <c r="PRU1" s="143" t="s">
        <v>2040</v>
      </c>
      <c r="PRV1" s="143" t="s">
        <v>2040</v>
      </c>
      <c r="PRW1" s="143" t="s">
        <v>2040</v>
      </c>
      <c r="PRX1" s="143" t="s">
        <v>2040</v>
      </c>
      <c r="PRY1" s="143" t="s">
        <v>2040</v>
      </c>
      <c r="PRZ1" s="143" t="s">
        <v>2040</v>
      </c>
      <c r="PSA1" s="143" t="s">
        <v>2040</v>
      </c>
      <c r="PSB1" s="143" t="s">
        <v>2040</v>
      </c>
      <c r="PSC1" s="143" t="s">
        <v>2040</v>
      </c>
      <c r="PSD1" s="143" t="s">
        <v>2040</v>
      </c>
      <c r="PSE1" s="143" t="s">
        <v>2040</v>
      </c>
      <c r="PSF1" s="143" t="s">
        <v>2040</v>
      </c>
      <c r="PSG1" s="143" t="s">
        <v>2040</v>
      </c>
      <c r="PSH1" s="143" t="s">
        <v>2040</v>
      </c>
      <c r="PSI1" s="143" t="s">
        <v>2040</v>
      </c>
      <c r="PSJ1" s="143" t="s">
        <v>2040</v>
      </c>
      <c r="PSK1" s="143" t="s">
        <v>2040</v>
      </c>
      <c r="PSL1" s="143" t="s">
        <v>2040</v>
      </c>
      <c r="PSM1" s="143" t="s">
        <v>2040</v>
      </c>
      <c r="PSN1" s="143" t="s">
        <v>2040</v>
      </c>
      <c r="PSO1" s="143" t="s">
        <v>2040</v>
      </c>
      <c r="PSP1" s="143" t="s">
        <v>2040</v>
      </c>
      <c r="PSQ1" s="143" t="s">
        <v>2040</v>
      </c>
      <c r="PSR1" s="143" t="s">
        <v>2040</v>
      </c>
      <c r="PSS1" s="143" t="s">
        <v>2040</v>
      </c>
      <c r="PST1" s="143" t="s">
        <v>2040</v>
      </c>
      <c r="PSU1" s="143" t="s">
        <v>2040</v>
      </c>
      <c r="PSV1" s="143" t="s">
        <v>2040</v>
      </c>
      <c r="PSW1" s="143" t="s">
        <v>2040</v>
      </c>
      <c r="PSX1" s="143" t="s">
        <v>2040</v>
      </c>
      <c r="PSY1" s="143" t="s">
        <v>2040</v>
      </c>
      <c r="PSZ1" s="143" t="s">
        <v>2040</v>
      </c>
      <c r="PTA1" s="143" t="s">
        <v>2040</v>
      </c>
      <c r="PTB1" s="143" t="s">
        <v>2040</v>
      </c>
      <c r="PTC1" s="143" t="s">
        <v>2040</v>
      </c>
      <c r="PTD1" s="143" t="s">
        <v>2040</v>
      </c>
      <c r="PTE1" s="143" t="s">
        <v>2040</v>
      </c>
      <c r="PTF1" s="143" t="s">
        <v>2040</v>
      </c>
      <c r="PTG1" s="143" t="s">
        <v>2040</v>
      </c>
      <c r="PTH1" s="143" t="s">
        <v>2040</v>
      </c>
      <c r="PTI1" s="143" t="s">
        <v>2040</v>
      </c>
      <c r="PTJ1" s="143" t="s">
        <v>2040</v>
      </c>
      <c r="PTK1" s="143" t="s">
        <v>2040</v>
      </c>
      <c r="PTL1" s="143" t="s">
        <v>2040</v>
      </c>
      <c r="PTM1" s="143" t="s">
        <v>2040</v>
      </c>
      <c r="PTN1" s="143" t="s">
        <v>2040</v>
      </c>
      <c r="PTO1" s="143" t="s">
        <v>2040</v>
      </c>
      <c r="PTP1" s="143" t="s">
        <v>2040</v>
      </c>
      <c r="PTQ1" s="143" t="s">
        <v>2040</v>
      </c>
      <c r="PTR1" s="143" t="s">
        <v>2040</v>
      </c>
      <c r="PTS1" s="143" t="s">
        <v>2040</v>
      </c>
      <c r="PTT1" s="143" t="s">
        <v>2040</v>
      </c>
      <c r="PTU1" s="143" t="s">
        <v>2040</v>
      </c>
      <c r="PTV1" s="143" t="s">
        <v>2040</v>
      </c>
      <c r="PTW1" s="143" t="s">
        <v>2040</v>
      </c>
      <c r="PTX1" s="143" t="s">
        <v>2040</v>
      </c>
      <c r="PTY1" s="143" t="s">
        <v>2040</v>
      </c>
      <c r="PTZ1" s="143" t="s">
        <v>2040</v>
      </c>
      <c r="PUA1" s="143" t="s">
        <v>2040</v>
      </c>
      <c r="PUB1" s="143" t="s">
        <v>2040</v>
      </c>
      <c r="PUC1" s="143" t="s">
        <v>2040</v>
      </c>
      <c r="PUD1" s="143" t="s">
        <v>2040</v>
      </c>
      <c r="PUE1" s="143" t="s">
        <v>2040</v>
      </c>
      <c r="PUF1" s="143" t="s">
        <v>2040</v>
      </c>
      <c r="PUG1" s="143" t="s">
        <v>2040</v>
      </c>
      <c r="PUH1" s="143" t="s">
        <v>2040</v>
      </c>
      <c r="PUI1" s="143" t="s">
        <v>2040</v>
      </c>
      <c r="PUJ1" s="143" t="s">
        <v>2040</v>
      </c>
      <c r="PUK1" s="143" t="s">
        <v>2040</v>
      </c>
      <c r="PUL1" s="143" t="s">
        <v>2040</v>
      </c>
      <c r="PUM1" s="143" t="s">
        <v>2040</v>
      </c>
      <c r="PUN1" s="143" t="s">
        <v>2040</v>
      </c>
      <c r="PUO1" s="143" t="s">
        <v>2040</v>
      </c>
      <c r="PUP1" s="143" t="s">
        <v>2040</v>
      </c>
      <c r="PUQ1" s="143" t="s">
        <v>2040</v>
      </c>
      <c r="PUR1" s="143" t="s">
        <v>2040</v>
      </c>
      <c r="PUS1" s="143" t="s">
        <v>2040</v>
      </c>
      <c r="PUT1" s="143" t="s">
        <v>2040</v>
      </c>
      <c r="PUU1" s="143" t="s">
        <v>2040</v>
      </c>
      <c r="PUV1" s="143" t="s">
        <v>2040</v>
      </c>
      <c r="PUW1" s="143" t="s">
        <v>2040</v>
      </c>
      <c r="PUX1" s="143" t="s">
        <v>2040</v>
      </c>
      <c r="PUY1" s="143" t="s">
        <v>2040</v>
      </c>
      <c r="PUZ1" s="143" t="s">
        <v>2040</v>
      </c>
      <c r="PVA1" s="143" t="s">
        <v>2040</v>
      </c>
      <c r="PVB1" s="143" t="s">
        <v>2040</v>
      </c>
      <c r="PVC1" s="143" t="s">
        <v>2040</v>
      </c>
      <c r="PVD1" s="143" t="s">
        <v>2040</v>
      </c>
      <c r="PVE1" s="143" t="s">
        <v>2040</v>
      </c>
      <c r="PVF1" s="143" t="s">
        <v>2040</v>
      </c>
      <c r="PVG1" s="143" t="s">
        <v>2040</v>
      </c>
      <c r="PVH1" s="143" t="s">
        <v>2040</v>
      </c>
      <c r="PVI1" s="143" t="s">
        <v>2040</v>
      </c>
      <c r="PVJ1" s="143" t="s">
        <v>2040</v>
      </c>
      <c r="PVK1" s="143" t="s">
        <v>2040</v>
      </c>
      <c r="PVL1" s="143" t="s">
        <v>2040</v>
      </c>
      <c r="PVM1" s="143" t="s">
        <v>2040</v>
      </c>
      <c r="PVN1" s="143" t="s">
        <v>2040</v>
      </c>
      <c r="PVO1" s="143" t="s">
        <v>2040</v>
      </c>
      <c r="PVP1" s="143" t="s">
        <v>2040</v>
      </c>
      <c r="PVQ1" s="143" t="s">
        <v>2040</v>
      </c>
      <c r="PVR1" s="143" t="s">
        <v>2040</v>
      </c>
      <c r="PVS1" s="143" t="s">
        <v>2040</v>
      </c>
      <c r="PVT1" s="143" t="s">
        <v>2040</v>
      </c>
      <c r="PVU1" s="143" t="s">
        <v>2040</v>
      </c>
      <c r="PVV1" s="143" t="s">
        <v>2040</v>
      </c>
      <c r="PVW1" s="143" t="s">
        <v>2040</v>
      </c>
      <c r="PVX1" s="143" t="s">
        <v>2040</v>
      </c>
      <c r="PVY1" s="143" t="s">
        <v>2040</v>
      </c>
      <c r="PVZ1" s="143" t="s">
        <v>2040</v>
      </c>
      <c r="PWA1" s="143" t="s">
        <v>2040</v>
      </c>
      <c r="PWB1" s="143" t="s">
        <v>2040</v>
      </c>
      <c r="PWC1" s="143" t="s">
        <v>2040</v>
      </c>
      <c r="PWD1" s="143" t="s">
        <v>2040</v>
      </c>
      <c r="PWE1" s="143" t="s">
        <v>2040</v>
      </c>
      <c r="PWF1" s="143" t="s">
        <v>2040</v>
      </c>
      <c r="PWG1" s="143" t="s">
        <v>2040</v>
      </c>
      <c r="PWH1" s="143" t="s">
        <v>2040</v>
      </c>
      <c r="PWI1" s="143" t="s">
        <v>2040</v>
      </c>
      <c r="PWJ1" s="143" t="s">
        <v>2040</v>
      </c>
      <c r="PWK1" s="143" t="s">
        <v>2040</v>
      </c>
      <c r="PWL1" s="143" t="s">
        <v>2040</v>
      </c>
      <c r="PWM1" s="143" t="s">
        <v>2040</v>
      </c>
      <c r="PWN1" s="143" t="s">
        <v>2040</v>
      </c>
      <c r="PWO1" s="143" t="s">
        <v>2040</v>
      </c>
      <c r="PWP1" s="143" t="s">
        <v>2040</v>
      </c>
      <c r="PWQ1" s="143" t="s">
        <v>2040</v>
      </c>
      <c r="PWR1" s="143" t="s">
        <v>2040</v>
      </c>
      <c r="PWS1" s="143" t="s">
        <v>2040</v>
      </c>
      <c r="PWT1" s="143" t="s">
        <v>2040</v>
      </c>
      <c r="PWU1" s="143" t="s">
        <v>2040</v>
      </c>
      <c r="PWV1" s="143" t="s">
        <v>2040</v>
      </c>
      <c r="PWW1" s="143" t="s">
        <v>2040</v>
      </c>
      <c r="PWX1" s="143" t="s">
        <v>2040</v>
      </c>
      <c r="PWY1" s="143" t="s">
        <v>2040</v>
      </c>
      <c r="PWZ1" s="143" t="s">
        <v>2040</v>
      </c>
      <c r="PXA1" s="143" t="s">
        <v>2040</v>
      </c>
      <c r="PXB1" s="143" t="s">
        <v>2040</v>
      </c>
      <c r="PXC1" s="143" t="s">
        <v>2040</v>
      </c>
      <c r="PXD1" s="143" t="s">
        <v>2040</v>
      </c>
      <c r="PXE1" s="143" t="s">
        <v>2040</v>
      </c>
      <c r="PXF1" s="143" t="s">
        <v>2040</v>
      </c>
      <c r="PXG1" s="143" t="s">
        <v>2040</v>
      </c>
      <c r="PXH1" s="143" t="s">
        <v>2040</v>
      </c>
      <c r="PXI1" s="143" t="s">
        <v>2040</v>
      </c>
      <c r="PXJ1" s="143" t="s">
        <v>2040</v>
      </c>
      <c r="PXK1" s="143" t="s">
        <v>2040</v>
      </c>
      <c r="PXL1" s="143" t="s">
        <v>2040</v>
      </c>
      <c r="PXM1" s="143" t="s">
        <v>2040</v>
      </c>
      <c r="PXN1" s="143" t="s">
        <v>2040</v>
      </c>
      <c r="PXO1" s="143" t="s">
        <v>2040</v>
      </c>
      <c r="PXP1" s="143" t="s">
        <v>2040</v>
      </c>
      <c r="PXQ1" s="143" t="s">
        <v>2040</v>
      </c>
      <c r="PXR1" s="143" t="s">
        <v>2040</v>
      </c>
      <c r="PXS1" s="143" t="s">
        <v>2040</v>
      </c>
      <c r="PXT1" s="143" t="s">
        <v>2040</v>
      </c>
      <c r="PXU1" s="143" t="s">
        <v>2040</v>
      </c>
      <c r="PXV1" s="143" t="s">
        <v>2040</v>
      </c>
      <c r="PXW1" s="143" t="s">
        <v>2040</v>
      </c>
      <c r="PXX1" s="143" t="s">
        <v>2040</v>
      </c>
      <c r="PXY1" s="143" t="s">
        <v>2040</v>
      </c>
      <c r="PXZ1" s="143" t="s">
        <v>2040</v>
      </c>
      <c r="PYA1" s="143" t="s">
        <v>2040</v>
      </c>
      <c r="PYB1" s="143" t="s">
        <v>2040</v>
      </c>
      <c r="PYC1" s="143" t="s">
        <v>2040</v>
      </c>
      <c r="PYD1" s="143" t="s">
        <v>2040</v>
      </c>
      <c r="PYE1" s="143" t="s">
        <v>2040</v>
      </c>
      <c r="PYF1" s="143" t="s">
        <v>2040</v>
      </c>
      <c r="PYG1" s="143" t="s">
        <v>2040</v>
      </c>
      <c r="PYH1" s="143" t="s">
        <v>2040</v>
      </c>
      <c r="PYI1" s="143" t="s">
        <v>2040</v>
      </c>
      <c r="PYJ1" s="143" t="s">
        <v>2040</v>
      </c>
      <c r="PYK1" s="143" t="s">
        <v>2040</v>
      </c>
      <c r="PYL1" s="143" t="s">
        <v>2040</v>
      </c>
      <c r="PYM1" s="143" t="s">
        <v>2040</v>
      </c>
      <c r="PYN1" s="143" t="s">
        <v>2040</v>
      </c>
      <c r="PYO1" s="143" t="s">
        <v>2040</v>
      </c>
      <c r="PYP1" s="143" t="s">
        <v>2040</v>
      </c>
      <c r="PYQ1" s="143" t="s">
        <v>2040</v>
      </c>
      <c r="PYR1" s="143" t="s">
        <v>2040</v>
      </c>
      <c r="PYS1" s="143" t="s">
        <v>2040</v>
      </c>
      <c r="PYT1" s="143" t="s">
        <v>2040</v>
      </c>
      <c r="PYU1" s="143" t="s">
        <v>2040</v>
      </c>
      <c r="PYV1" s="143" t="s">
        <v>2040</v>
      </c>
      <c r="PYW1" s="143" t="s">
        <v>2040</v>
      </c>
      <c r="PYX1" s="143" t="s">
        <v>2040</v>
      </c>
      <c r="PYY1" s="143" t="s">
        <v>2040</v>
      </c>
      <c r="PYZ1" s="143" t="s">
        <v>2040</v>
      </c>
      <c r="PZA1" s="143" t="s">
        <v>2040</v>
      </c>
      <c r="PZB1" s="143" t="s">
        <v>2040</v>
      </c>
      <c r="PZC1" s="143" t="s">
        <v>2040</v>
      </c>
      <c r="PZD1" s="143" t="s">
        <v>2040</v>
      </c>
      <c r="PZE1" s="143" t="s">
        <v>2040</v>
      </c>
      <c r="PZF1" s="143" t="s">
        <v>2040</v>
      </c>
      <c r="PZG1" s="143" t="s">
        <v>2040</v>
      </c>
      <c r="PZH1" s="143" t="s">
        <v>2040</v>
      </c>
      <c r="PZI1" s="143" t="s">
        <v>2040</v>
      </c>
      <c r="PZJ1" s="143" t="s">
        <v>2040</v>
      </c>
      <c r="PZK1" s="143" t="s">
        <v>2040</v>
      </c>
      <c r="PZL1" s="143" t="s">
        <v>2040</v>
      </c>
      <c r="PZM1" s="143" t="s">
        <v>2040</v>
      </c>
      <c r="PZN1" s="143" t="s">
        <v>2040</v>
      </c>
      <c r="PZO1" s="143" t="s">
        <v>2040</v>
      </c>
      <c r="PZP1" s="143" t="s">
        <v>2040</v>
      </c>
      <c r="PZQ1" s="143" t="s">
        <v>2040</v>
      </c>
      <c r="PZR1" s="143" t="s">
        <v>2040</v>
      </c>
      <c r="PZS1" s="143" t="s">
        <v>2040</v>
      </c>
      <c r="PZT1" s="143" t="s">
        <v>2040</v>
      </c>
      <c r="PZU1" s="143" t="s">
        <v>2040</v>
      </c>
      <c r="PZV1" s="143" t="s">
        <v>2040</v>
      </c>
      <c r="PZW1" s="143" t="s">
        <v>2040</v>
      </c>
      <c r="PZX1" s="143" t="s">
        <v>2040</v>
      </c>
      <c r="PZY1" s="143" t="s">
        <v>2040</v>
      </c>
      <c r="PZZ1" s="143" t="s">
        <v>2040</v>
      </c>
      <c r="QAA1" s="143" t="s">
        <v>2040</v>
      </c>
      <c r="QAB1" s="143" t="s">
        <v>2040</v>
      </c>
      <c r="QAC1" s="143" t="s">
        <v>2040</v>
      </c>
      <c r="QAD1" s="143" t="s">
        <v>2040</v>
      </c>
      <c r="QAE1" s="143" t="s">
        <v>2040</v>
      </c>
      <c r="QAF1" s="143" t="s">
        <v>2040</v>
      </c>
      <c r="QAG1" s="143" t="s">
        <v>2040</v>
      </c>
      <c r="QAH1" s="143" t="s">
        <v>2040</v>
      </c>
      <c r="QAI1" s="143" t="s">
        <v>2040</v>
      </c>
      <c r="QAJ1" s="143" t="s">
        <v>2040</v>
      </c>
      <c r="QAK1" s="143" t="s">
        <v>2040</v>
      </c>
      <c r="QAL1" s="143" t="s">
        <v>2040</v>
      </c>
      <c r="QAM1" s="143" t="s">
        <v>2040</v>
      </c>
      <c r="QAN1" s="143" t="s">
        <v>2040</v>
      </c>
      <c r="QAO1" s="143" t="s">
        <v>2040</v>
      </c>
      <c r="QAP1" s="143" t="s">
        <v>2040</v>
      </c>
      <c r="QAQ1" s="143" t="s">
        <v>2040</v>
      </c>
      <c r="QAR1" s="143" t="s">
        <v>2040</v>
      </c>
      <c r="QAS1" s="143" t="s">
        <v>2040</v>
      </c>
      <c r="QAT1" s="143" t="s">
        <v>2040</v>
      </c>
      <c r="QAU1" s="143" t="s">
        <v>2040</v>
      </c>
      <c r="QAV1" s="143" t="s">
        <v>2040</v>
      </c>
      <c r="QAW1" s="143" t="s">
        <v>2040</v>
      </c>
      <c r="QAX1" s="143" t="s">
        <v>2040</v>
      </c>
      <c r="QAY1" s="143" t="s">
        <v>2040</v>
      </c>
      <c r="QAZ1" s="143" t="s">
        <v>2040</v>
      </c>
      <c r="QBA1" s="143" t="s">
        <v>2040</v>
      </c>
      <c r="QBB1" s="143" t="s">
        <v>2040</v>
      </c>
      <c r="QBC1" s="143" t="s">
        <v>2040</v>
      </c>
      <c r="QBD1" s="143" t="s">
        <v>2040</v>
      </c>
      <c r="QBE1" s="143" t="s">
        <v>2040</v>
      </c>
      <c r="QBF1" s="143" t="s">
        <v>2040</v>
      </c>
      <c r="QBG1" s="143" t="s">
        <v>2040</v>
      </c>
      <c r="QBH1" s="143" t="s">
        <v>2040</v>
      </c>
      <c r="QBI1" s="143" t="s">
        <v>2040</v>
      </c>
      <c r="QBJ1" s="143" t="s">
        <v>2040</v>
      </c>
      <c r="QBK1" s="143" t="s">
        <v>2040</v>
      </c>
      <c r="QBL1" s="143" t="s">
        <v>2040</v>
      </c>
      <c r="QBM1" s="143" t="s">
        <v>2040</v>
      </c>
      <c r="QBN1" s="143" t="s">
        <v>2040</v>
      </c>
      <c r="QBO1" s="143" t="s">
        <v>2040</v>
      </c>
      <c r="QBP1" s="143" t="s">
        <v>2040</v>
      </c>
      <c r="QBQ1" s="143" t="s">
        <v>2040</v>
      </c>
      <c r="QBR1" s="143" t="s">
        <v>2040</v>
      </c>
      <c r="QBS1" s="143" t="s">
        <v>2040</v>
      </c>
      <c r="QBT1" s="143" t="s">
        <v>2040</v>
      </c>
      <c r="QBU1" s="143" t="s">
        <v>2040</v>
      </c>
      <c r="QBV1" s="143" t="s">
        <v>2040</v>
      </c>
      <c r="QBW1" s="143" t="s">
        <v>2040</v>
      </c>
      <c r="QBX1" s="143" t="s">
        <v>2040</v>
      </c>
      <c r="QBY1" s="143" t="s">
        <v>2040</v>
      </c>
      <c r="QBZ1" s="143" t="s">
        <v>2040</v>
      </c>
      <c r="QCA1" s="143" t="s">
        <v>2040</v>
      </c>
      <c r="QCB1" s="143" t="s">
        <v>2040</v>
      </c>
      <c r="QCC1" s="143" t="s">
        <v>2040</v>
      </c>
      <c r="QCD1" s="143" t="s">
        <v>2040</v>
      </c>
      <c r="QCE1" s="143" t="s">
        <v>2040</v>
      </c>
      <c r="QCF1" s="143" t="s">
        <v>2040</v>
      </c>
      <c r="QCG1" s="143" t="s">
        <v>2040</v>
      </c>
      <c r="QCH1" s="143" t="s">
        <v>2040</v>
      </c>
      <c r="QCI1" s="143" t="s">
        <v>2040</v>
      </c>
      <c r="QCJ1" s="143" t="s">
        <v>2040</v>
      </c>
      <c r="QCK1" s="143" t="s">
        <v>2040</v>
      </c>
      <c r="QCL1" s="143" t="s">
        <v>2040</v>
      </c>
      <c r="QCM1" s="143" t="s">
        <v>2040</v>
      </c>
      <c r="QCN1" s="143" t="s">
        <v>2040</v>
      </c>
      <c r="QCO1" s="143" t="s">
        <v>2040</v>
      </c>
      <c r="QCP1" s="143" t="s">
        <v>2040</v>
      </c>
      <c r="QCQ1" s="143" t="s">
        <v>2040</v>
      </c>
      <c r="QCR1" s="143" t="s">
        <v>2040</v>
      </c>
      <c r="QCS1" s="143" t="s">
        <v>2040</v>
      </c>
      <c r="QCT1" s="143" t="s">
        <v>2040</v>
      </c>
      <c r="QCU1" s="143" t="s">
        <v>2040</v>
      </c>
      <c r="QCV1" s="143" t="s">
        <v>2040</v>
      </c>
      <c r="QCW1" s="143" t="s">
        <v>2040</v>
      </c>
      <c r="QCX1" s="143" t="s">
        <v>2040</v>
      </c>
      <c r="QCY1" s="143" t="s">
        <v>2040</v>
      </c>
      <c r="QCZ1" s="143" t="s">
        <v>2040</v>
      </c>
      <c r="QDA1" s="143" t="s">
        <v>2040</v>
      </c>
      <c r="QDB1" s="143" t="s">
        <v>2040</v>
      </c>
      <c r="QDC1" s="143" t="s">
        <v>2040</v>
      </c>
      <c r="QDD1" s="143" t="s">
        <v>2040</v>
      </c>
      <c r="QDE1" s="143" t="s">
        <v>2040</v>
      </c>
      <c r="QDF1" s="143" t="s">
        <v>2040</v>
      </c>
      <c r="QDG1" s="143" t="s">
        <v>2040</v>
      </c>
      <c r="QDH1" s="143" t="s">
        <v>2040</v>
      </c>
      <c r="QDI1" s="143" t="s">
        <v>2040</v>
      </c>
      <c r="QDJ1" s="143" t="s">
        <v>2040</v>
      </c>
      <c r="QDK1" s="143" t="s">
        <v>2040</v>
      </c>
      <c r="QDL1" s="143" t="s">
        <v>2040</v>
      </c>
      <c r="QDM1" s="143" t="s">
        <v>2040</v>
      </c>
      <c r="QDN1" s="143" t="s">
        <v>2040</v>
      </c>
      <c r="QDO1" s="143" t="s">
        <v>2040</v>
      </c>
      <c r="QDP1" s="143" t="s">
        <v>2040</v>
      </c>
      <c r="QDQ1" s="143" t="s">
        <v>2040</v>
      </c>
      <c r="QDR1" s="143" t="s">
        <v>2040</v>
      </c>
      <c r="QDS1" s="143" t="s">
        <v>2040</v>
      </c>
      <c r="QDT1" s="143" t="s">
        <v>2040</v>
      </c>
      <c r="QDU1" s="143" t="s">
        <v>2040</v>
      </c>
      <c r="QDV1" s="143" t="s">
        <v>2040</v>
      </c>
      <c r="QDW1" s="143" t="s">
        <v>2040</v>
      </c>
      <c r="QDX1" s="143" t="s">
        <v>2040</v>
      </c>
      <c r="QDY1" s="143" t="s">
        <v>2040</v>
      </c>
      <c r="QDZ1" s="143" t="s">
        <v>2040</v>
      </c>
      <c r="QEA1" s="143" t="s">
        <v>2040</v>
      </c>
      <c r="QEB1" s="143" t="s">
        <v>2040</v>
      </c>
      <c r="QEC1" s="143" t="s">
        <v>2040</v>
      </c>
      <c r="QED1" s="143" t="s">
        <v>2040</v>
      </c>
      <c r="QEE1" s="143" t="s">
        <v>2040</v>
      </c>
      <c r="QEF1" s="143" t="s">
        <v>2040</v>
      </c>
      <c r="QEG1" s="143" t="s">
        <v>2040</v>
      </c>
      <c r="QEH1" s="143" t="s">
        <v>2040</v>
      </c>
      <c r="QEI1" s="143" t="s">
        <v>2040</v>
      </c>
      <c r="QEJ1" s="143" t="s">
        <v>2040</v>
      </c>
      <c r="QEK1" s="143" t="s">
        <v>2040</v>
      </c>
      <c r="QEL1" s="143" t="s">
        <v>2040</v>
      </c>
      <c r="QEM1" s="143" t="s">
        <v>2040</v>
      </c>
      <c r="QEN1" s="143" t="s">
        <v>2040</v>
      </c>
      <c r="QEO1" s="143" t="s">
        <v>2040</v>
      </c>
      <c r="QEP1" s="143" t="s">
        <v>2040</v>
      </c>
      <c r="QEQ1" s="143" t="s">
        <v>2040</v>
      </c>
      <c r="QER1" s="143" t="s">
        <v>2040</v>
      </c>
      <c r="QES1" s="143" t="s">
        <v>2040</v>
      </c>
      <c r="QET1" s="143" t="s">
        <v>2040</v>
      </c>
      <c r="QEU1" s="143" t="s">
        <v>2040</v>
      </c>
      <c r="QEV1" s="143" t="s">
        <v>2040</v>
      </c>
      <c r="QEW1" s="143" t="s">
        <v>2040</v>
      </c>
      <c r="QEX1" s="143" t="s">
        <v>2040</v>
      </c>
      <c r="QEY1" s="143" t="s">
        <v>2040</v>
      </c>
      <c r="QEZ1" s="143" t="s">
        <v>2040</v>
      </c>
      <c r="QFA1" s="143" t="s">
        <v>2040</v>
      </c>
      <c r="QFB1" s="143" t="s">
        <v>2040</v>
      </c>
      <c r="QFC1" s="143" t="s">
        <v>2040</v>
      </c>
      <c r="QFD1" s="143" t="s">
        <v>2040</v>
      </c>
      <c r="QFE1" s="143" t="s">
        <v>2040</v>
      </c>
      <c r="QFF1" s="143" t="s">
        <v>2040</v>
      </c>
      <c r="QFG1" s="143" t="s">
        <v>2040</v>
      </c>
      <c r="QFH1" s="143" t="s">
        <v>2040</v>
      </c>
      <c r="QFI1" s="143" t="s">
        <v>2040</v>
      </c>
      <c r="QFJ1" s="143" t="s">
        <v>2040</v>
      </c>
      <c r="QFK1" s="143" t="s">
        <v>2040</v>
      </c>
      <c r="QFL1" s="143" t="s">
        <v>2040</v>
      </c>
      <c r="QFM1" s="143" t="s">
        <v>2040</v>
      </c>
      <c r="QFN1" s="143" t="s">
        <v>2040</v>
      </c>
      <c r="QFO1" s="143" t="s">
        <v>2040</v>
      </c>
      <c r="QFP1" s="143" t="s">
        <v>2040</v>
      </c>
      <c r="QFQ1" s="143" t="s">
        <v>2040</v>
      </c>
      <c r="QFR1" s="143" t="s">
        <v>2040</v>
      </c>
      <c r="QFS1" s="143" t="s">
        <v>2040</v>
      </c>
      <c r="QFT1" s="143" t="s">
        <v>2040</v>
      </c>
      <c r="QFU1" s="143" t="s">
        <v>2040</v>
      </c>
      <c r="QFV1" s="143" t="s">
        <v>2040</v>
      </c>
      <c r="QFW1" s="143" t="s">
        <v>2040</v>
      </c>
      <c r="QFX1" s="143" t="s">
        <v>2040</v>
      </c>
      <c r="QFY1" s="143" t="s">
        <v>2040</v>
      </c>
      <c r="QFZ1" s="143" t="s">
        <v>2040</v>
      </c>
      <c r="QGA1" s="143" t="s">
        <v>2040</v>
      </c>
      <c r="QGB1" s="143" t="s">
        <v>2040</v>
      </c>
      <c r="QGC1" s="143" t="s">
        <v>2040</v>
      </c>
      <c r="QGD1" s="143" t="s">
        <v>2040</v>
      </c>
      <c r="QGE1" s="143" t="s">
        <v>2040</v>
      </c>
      <c r="QGF1" s="143" t="s">
        <v>2040</v>
      </c>
      <c r="QGG1" s="143" t="s">
        <v>2040</v>
      </c>
      <c r="QGH1" s="143" t="s">
        <v>2040</v>
      </c>
      <c r="QGI1" s="143" t="s">
        <v>2040</v>
      </c>
      <c r="QGJ1" s="143" t="s">
        <v>2040</v>
      </c>
      <c r="QGK1" s="143" t="s">
        <v>2040</v>
      </c>
      <c r="QGL1" s="143" t="s">
        <v>2040</v>
      </c>
      <c r="QGM1" s="143" t="s">
        <v>2040</v>
      </c>
      <c r="QGN1" s="143" t="s">
        <v>2040</v>
      </c>
      <c r="QGO1" s="143" t="s">
        <v>2040</v>
      </c>
      <c r="QGP1" s="143" t="s">
        <v>2040</v>
      </c>
      <c r="QGQ1" s="143" t="s">
        <v>2040</v>
      </c>
      <c r="QGR1" s="143" t="s">
        <v>2040</v>
      </c>
      <c r="QGS1" s="143" t="s">
        <v>2040</v>
      </c>
      <c r="QGT1" s="143" t="s">
        <v>2040</v>
      </c>
      <c r="QGU1" s="143" t="s">
        <v>2040</v>
      </c>
      <c r="QGV1" s="143" t="s">
        <v>2040</v>
      </c>
      <c r="QGW1" s="143" t="s">
        <v>2040</v>
      </c>
      <c r="QGX1" s="143" t="s">
        <v>2040</v>
      </c>
      <c r="QGY1" s="143" t="s">
        <v>2040</v>
      </c>
      <c r="QGZ1" s="143" t="s">
        <v>2040</v>
      </c>
      <c r="QHA1" s="143" t="s">
        <v>2040</v>
      </c>
      <c r="QHB1" s="143" t="s">
        <v>2040</v>
      </c>
      <c r="QHC1" s="143" t="s">
        <v>2040</v>
      </c>
      <c r="QHD1" s="143" t="s">
        <v>2040</v>
      </c>
      <c r="QHE1" s="143" t="s">
        <v>2040</v>
      </c>
      <c r="QHF1" s="143" t="s">
        <v>2040</v>
      </c>
      <c r="QHG1" s="143" t="s">
        <v>2040</v>
      </c>
      <c r="QHH1" s="143" t="s">
        <v>2040</v>
      </c>
      <c r="QHI1" s="143" t="s">
        <v>2040</v>
      </c>
      <c r="QHJ1" s="143" t="s">
        <v>2040</v>
      </c>
      <c r="QHK1" s="143" t="s">
        <v>2040</v>
      </c>
      <c r="QHL1" s="143" t="s">
        <v>2040</v>
      </c>
      <c r="QHM1" s="143" t="s">
        <v>2040</v>
      </c>
      <c r="QHN1" s="143" t="s">
        <v>2040</v>
      </c>
      <c r="QHO1" s="143" t="s">
        <v>2040</v>
      </c>
      <c r="QHP1" s="143" t="s">
        <v>2040</v>
      </c>
      <c r="QHQ1" s="143" t="s">
        <v>2040</v>
      </c>
      <c r="QHR1" s="143" t="s">
        <v>2040</v>
      </c>
      <c r="QHS1" s="143" t="s">
        <v>2040</v>
      </c>
      <c r="QHT1" s="143" t="s">
        <v>2040</v>
      </c>
      <c r="QHU1" s="143" t="s">
        <v>2040</v>
      </c>
      <c r="QHV1" s="143" t="s">
        <v>2040</v>
      </c>
      <c r="QHW1" s="143" t="s">
        <v>2040</v>
      </c>
      <c r="QHX1" s="143" t="s">
        <v>2040</v>
      </c>
      <c r="QHY1" s="143" t="s">
        <v>2040</v>
      </c>
      <c r="QHZ1" s="143" t="s">
        <v>2040</v>
      </c>
      <c r="QIA1" s="143" t="s">
        <v>2040</v>
      </c>
      <c r="QIB1" s="143" t="s">
        <v>2040</v>
      </c>
      <c r="QIC1" s="143" t="s">
        <v>2040</v>
      </c>
      <c r="QID1" s="143" t="s">
        <v>2040</v>
      </c>
      <c r="QIE1" s="143" t="s">
        <v>2040</v>
      </c>
      <c r="QIF1" s="143" t="s">
        <v>2040</v>
      </c>
      <c r="QIG1" s="143" t="s">
        <v>2040</v>
      </c>
      <c r="QIH1" s="143" t="s">
        <v>2040</v>
      </c>
      <c r="QII1" s="143" t="s">
        <v>2040</v>
      </c>
      <c r="QIJ1" s="143" t="s">
        <v>2040</v>
      </c>
      <c r="QIK1" s="143" t="s">
        <v>2040</v>
      </c>
      <c r="QIL1" s="143" t="s">
        <v>2040</v>
      </c>
      <c r="QIM1" s="143" t="s">
        <v>2040</v>
      </c>
      <c r="QIN1" s="143" t="s">
        <v>2040</v>
      </c>
      <c r="QIO1" s="143" t="s">
        <v>2040</v>
      </c>
      <c r="QIP1" s="143" t="s">
        <v>2040</v>
      </c>
      <c r="QIQ1" s="143" t="s">
        <v>2040</v>
      </c>
      <c r="QIR1" s="143" t="s">
        <v>2040</v>
      </c>
      <c r="QIS1" s="143" t="s">
        <v>2040</v>
      </c>
      <c r="QIT1" s="143" t="s">
        <v>2040</v>
      </c>
      <c r="QIU1" s="143" t="s">
        <v>2040</v>
      </c>
      <c r="QIV1" s="143" t="s">
        <v>2040</v>
      </c>
      <c r="QIW1" s="143" t="s">
        <v>2040</v>
      </c>
      <c r="QIX1" s="143" t="s">
        <v>2040</v>
      </c>
      <c r="QIY1" s="143" t="s">
        <v>2040</v>
      </c>
      <c r="QIZ1" s="143" t="s">
        <v>2040</v>
      </c>
      <c r="QJA1" s="143" t="s">
        <v>2040</v>
      </c>
      <c r="QJB1" s="143" t="s">
        <v>2040</v>
      </c>
      <c r="QJC1" s="143" t="s">
        <v>2040</v>
      </c>
      <c r="QJD1" s="143" t="s">
        <v>2040</v>
      </c>
      <c r="QJE1" s="143" t="s">
        <v>2040</v>
      </c>
      <c r="QJF1" s="143" t="s">
        <v>2040</v>
      </c>
      <c r="QJG1" s="143" t="s">
        <v>2040</v>
      </c>
      <c r="QJH1" s="143" t="s">
        <v>2040</v>
      </c>
      <c r="QJI1" s="143" t="s">
        <v>2040</v>
      </c>
      <c r="QJJ1" s="143" t="s">
        <v>2040</v>
      </c>
      <c r="QJK1" s="143" t="s">
        <v>2040</v>
      </c>
      <c r="QJL1" s="143" t="s">
        <v>2040</v>
      </c>
      <c r="QJM1" s="143" t="s">
        <v>2040</v>
      </c>
      <c r="QJN1" s="143" t="s">
        <v>2040</v>
      </c>
      <c r="QJO1" s="143" t="s">
        <v>2040</v>
      </c>
      <c r="QJP1" s="143" t="s">
        <v>2040</v>
      </c>
      <c r="QJQ1" s="143" t="s">
        <v>2040</v>
      </c>
      <c r="QJR1" s="143" t="s">
        <v>2040</v>
      </c>
      <c r="QJS1" s="143" t="s">
        <v>2040</v>
      </c>
      <c r="QJT1" s="143" t="s">
        <v>2040</v>
      </c>
      <c r="QJU1" s="143" t="s">
        <v>2040</v>
      </c>
      <c r="QJV1" s="143" t="s">
        <v>2040</v>
      </c>
      <c r="QJW1" s="143" t="s">
        <v>2040</v>
      </c>
      <c r="QJX1" s="143" t="s">
        <v>2040</v>
      </c>
      <c r="QJY1" s="143" t="s">
        <v>2040</v>
      </c>
      <c r="QJZ1" s="143" t="s">
        <v>2040</v>
      </c>
      <c r="QKA1" s="143" t="s">
        <v>2040</v>
      </c>
      <c r="QKB1" s="143" t="s">
        <v>2040</v>
      </c>
      <c r="QKC1" s="143" t="s">
        <v>2040</v>
      </c>
      <c r="QKD1" s="143" t="s">
        <v>2040</v>
      </c>
      <c r="QKE1" s="143" t="s">
        <v>2040</v>
      </c>
      <c r="QKF1" s="143" t="s">
        <v>2040</v>
      </c>
      <c r="QKG1" s="143" t="s">
        <v>2040</v>
      </c>
      <c r="QKH1" s="143" t="s">
        <v>2040</v>
      </c>
      <c r="QKI1" s="143" t="s">
        <v>2040</v>
      </c>
      <c r="QKJ1" s="143" t="s">
        <v>2040</v>
      </c>
      <c r="QKK1" s="143" t="s">
        <v>2040</v>
      </c>
      <c r="QKL1" s="143" t="s">
        <v>2040</v>
      </c>
      <c r="QKM1" s="143" t="s">
        <v>2040</v>
      </c>
      <c r="QKN1" s="143" t="s">
        <v>2040</v>
      </c>
      <c r="QKO1" s="143" t="s">
        <v>2040</v>
      </c>
      <c r="QKP1" s="143" t="s">
        <v>2040</v>
      </c>
      <c r="QKQ1" s="143" t="s">
        <v>2040</v>
      </c>
      <c r="QKR1" s="143" t="s">
        <v>2040</v>
      </c>
      <c r="QKS1" s="143" t="s">
        <v>2040</v>
      </c>
      <c r="QKT1" s="143" t="s">
        <v>2040</v>
      </c>
      <c r="QKU1" s="143" t="s">
        <v>2040</v>
      </c>
      <c r="QKV1" s="143" t="s">
        <v>2040</v>
      </c>
      <c r="QKW1" s="143" t="s">
        <v>2040</v>
      </c>
      <c r="QKX1" s="143" t="s">
        <v>2040</v>
      </c>
      <c r="QKY1" s="143" t="s">
        <v>2040</v>
      </c>
      <c r="QKZ1" s="143" t="s">
        <v>2040</v>
      </c>
      <c r="QLA1" s="143" t="s">
        <v>2040</v>
      </c>
      <c r="QLB1" s="143" t="s">
        <v>2040</v>
      </c>
      <c r="QLC1" s="143" t="s">
        <v>2040</v>
      </c>
      <c r="QLD1" s="143" t="s">
        <v>2040</v>
      </c>
      <c r="QLE1" s="143" t="s">
        <v>2040</v>
      </c>
      <c r="QLF1" s="143" t="s">
        <v>2040</v>
      </c>
      <c r="QLG1" s="143" t="s">
        <v>2040</v>
      </c>
      <c r="QLH1" s="143" t="s">
        <v>2040</v>
      </c>
      <c r="QLI1" s="143" t="s">
        <v>2040</v>
      </c>
      <c r="QLJ1" s="143" t="s">
        <v>2040</v>
      </c>
      <c r="QLK1" s="143" t="s">
        <v>2040</v>
      </c>
      <c r="QLL1" s="143" t="s">
        <v>2040</v>
      </c>
      <c r="QLM1" s="143" t="s">
        <v>2040</v>
      </c>
      <c r="QLN1" s="143" t="s">
        <v>2040</v>
      </c>
      <c r="QLO1" s="143" t="s">
        <v>2040</v>
      </c>
      <c r="QLP1" s="143" t="s">
        <v>2040</v>
      </c>
      <c r="QLQ1" s="143" t="s">
        <v>2040</v>
      </c>
      <c r="QLR1" s="143" t="s">
        <v>2040</v>
      </c>
      <c r="QLS1" s="143" t="s">
        <v>2040</v>
      </c>
      <c r="QLT1" s="143" t="s">
        <v>2040</v>
      </c>
      <c r="QLU1" s="143" t="s">
        <v>2040</v>
      </c>
      <c r="QLV1" s="143" t="s">
        <v>2040</v>
      </c>
      <c r="QLW1" s="143" t="s">
        <v>2040</v>
      </c>
      <c r="QLX1" s="143" t="s">
        <v>2040</v>
      </c>
      <c r="QLY1" s="143" t="s">
        <v>2040</v>
      </c>
      <c r="QLZ1" s="143" t="s">
        <v>2040</v>
      </c>
      <c r="QMA1" s="143" t="s">
        <v>2040</v>
      </c>
      <c r="QMB1" s="143" t="s">
        <v>2040</v>
      </c>
      <c r="QMC1" s="143" t="s">
        <v>2040</v>
      </c>
      <c r="QMD1" s="143" t="s">
        <v>2040</v>
      </c>
      <c r="QME1" s="143" t="s">
        <v>2040</v>
      </c>
      <c r="QMF1" s="143" t="s">
        <v>2040</v>
      </c>
      <c r="QMG1" s="143" t="s">
        <v>2040</v>
      </c>
      <c r="QMH1" s="143" t="s">
        <v>2040</v>
      </c>
      <c r="QMI1" s="143" t="s">
        <v>2040</v>
      </c>
      <c r="QMJ1" s="143" t="s">
        <v>2040</v>
      </c>
      <c r="QMK1" s="143" t="s">
        <v>2040</v>
      </c>
      <c r="QML1" s="143" t="s">
        <v>2040</v>
      </c>
      <c r="QMM1" s="143" t="s">
        <v>2040</v>
      </c>
      <c r="QMN1" s="143" t="s">
        <v>2040</v>
      </c>
      <c r="QMO1" s="143" t="s">
        <v>2040</v>
      </c>
      <c r="QMP1" s="143" t="s">
        <v>2040</v>
      </c>
      <c r="QMQ1" s="143" t="s">
        <v>2040</v>
      </c>
      <c r="QMR1" s="143" t="s">
        <v>2040</v>
      </c>
      <c r="QMS1" s="143" t="s">
        <v>2040</v>
      </c>
      <c r="QMT1" s="143" t="s">
        <v>2040</v>
      </c>
      <c r="QMU1" s="143" t="s">
        <v>2040</v>
      </c>
      <c r="QMV1" s="143" t="s">
        <v>2040</v>
      </c>
      <c r="QMW1" s="143" t="s">
        <v>2040</v>
      </c>
      <c r="QMX1" s="143" t="s">
        <v>2040</v>
      </c>
      <c r="QMY1" s="143" t="s">
        <v>2040</v>
      </c>
      <c r="QMZ1" s="143" t="s">
        <v>2040</v>
      </c>
      <c r="QNA1" s="143" t="s">
        <v>2040</v>
      </c>
      <c r="QNB1" s="143" t="s">
        <v>2040</v>
      </c>
      <c r="QNC1" s="143" t="s">
        <v>2040</v>
      </c>
      <c r="QND1" s="143" t="s">
        <v>2040</v>
      </c>
      <c r="QNE1" s="143" t="s">
        <v>2040</v>
      </c>
      <c r="QNF1" s="143" t="s">
        <v>2040</v>
      </c>
      <c r="QNG1" s="143" t="s">
        <v>2040</v>
      </c>
      <c r="QNH1" s="143" t="s">
        <v>2040</v>
      </c>
      <c r="QNI1" s="143" t="s">
        <v>2040</v>
      </c>
      <c r="QNJ1" s="143" t="s">
        <v>2040</v>
      </c>
      <c r="QNK1" s="143" t="s">
        <v>2040</v>
      </c>
      <c r="QNL1" s="143" t="s">
        <v>2040</v>
      </c>
      <c r="QNM1" s="143" t="s">
        <v>2040</v>
      </c>
      <c r="QNN1" s="143" t="s">
        <v>2040</v>
      </c>
      <c r="QNO1" s="143" t="s">
        <v>2040</v>
      </c>
      <c r="QNP1" s="143" t="s">
        <v>2040</v>
      </c>
      <c r="QNQ1" s="143" t="s">
        <v>2040</v>
      </c>
      <c r="QNR1" s="143" t="s">
        <v>2040</v>
      </c>
      <c r="QNS1" s="143" t="s">
        <v>2040</v>
      </c>
      <c r="QNT1" s="143" t="s">
        <v>2040</v>
      </c>
      <c r="QNU1" s="143" t="s">
        <v>2040</v>
      </c>
      <c r="QNV1" s="143" t="s">
        <v>2040</v>
      </c>
      <c r="QNW1" s="143" t="s">
        <v>2040</v>
      </c>
      <c r="QNX1" s="143" t="s">
        <v>2040</v>
      </c>
      <c r="QNY1" s="143" t="s">
        <v>2040</v>
      </c>
      <c r="QNZ1" s="143" t="s">
        <v>2040</v>
      </c>
      <c r="QOA1" s="143" t="s">
        <v>2040</v>
      </c>
      <c r="QOB1" s="143" t="s">
        <v>2040</v>
      </c>
      <c r="QOC1" s="143" t="s">
        <v>2040</v>
      </c>
      <c r="QOD1" s="143" t="s">
        <v>2040</v>
      </c>
      <c r="QOE1" s="143" t="s">
        <v>2040</v>
      </c>
      <c r="QOF1" s="143" t="s">
        <v>2040</v>
      </c>
      <c r="QOG1" s="143" t="s">
        <v>2040</v>
      </c>
      <c r="QOH1" s="143" t="s">
        <v>2040</v>
      </c>
      <c r="QOI1" s="143" t="s">
        <v>2040</v>
      </c>
      <c r="QOJ1" s="143" t="s">
        <v>2040</v>
      </c>
      <c r="QOK1" s="143" t="s">
        <v>2040</v>
      </c>
      <c r="QOL1" s="143" t="s">
        <v>2040</v>
      </c>
      <c r="QOM1" s="143" t="s">
        <v>2040</v>
      </c>
      <c r="QON1" s="143" t="s">
        <v>2040</v>
      </c>
      <c r="QOO1" s="143" t="s">
        <v>2040</v>
      </c>
      <c r="QOP1" s="143" t="s">
        <v>2040</v>
      </c>
      <c r="QOQ1" s="143" t="s">
        <v>2040</v>
      </c>
      <c r="QOR1" s="143" t="s">
        <v>2040</v>
      </c>
      <c r="QOS1" s="143" t="s">
        <v>2040</v>
      </c>
      <c r="QOT1" s="143" t="s">
        <v>2040</v>
      </c>
      <c r="QOU1" s="143" t="s">
        <v>2040</v>
      </c>
      <c r="QOV1" s="143" t="s">
        <v>2040</v>
      </c>
      <c r="QOW1" s="143" t="s">
        <v>2040</v>
      </c>
      <c r="QOX1" s="143" t="s">
        <v>2040</v>
      </c>
      <c r="QOY1" s="143" t="s">
        <v>2040</v>
      </c>
      <c r="QOZ1" s="143" t="s">
        <v>2040</v>
      </c>
      <c r="QPA1" s="143" t="s">
        <v>2040</v>
      </c>
      <c r="QPB1" s="143" t="s">
        <v>2040</v>
      </c>
      <c r="QPC1" s="143" t="s">
        <v>2040</v>
      </c>
      <c r="QPD1" s="143" t="s">
        <v>2040</v>
      </c>
      <c r="QPE1" s="143" t="s">
        <v>2040</v>
      </c>
      <c r="QPF1" s="143" t="s">
        <v>2040</v>
      </c>
      <c r="QPG1" s="143" t="s">
        <v>2040</v>
      </c>
      <c r="QPH1" s="143" t="s">
        <v>2040</v>
      </c>
      <c r="QPI1" s="143" t="s">
        <v>2040</v>
      </c>
      <c r="QPJ1" s="143" t="s">
        <v>2040</v>
      </c>
      <c r="QPK1" s="143" t="s">
        <v>2040</v>
      </c>
      <c r="QPL1" s="143" t="s">
        <v>2040</v>
      </c>
      <c r="QPM1" s="143" t="s">
        <v>2040</v>
      </c>
      <c r="QPN1" s="143" t="s">
        <v>2040</v>
      </c>
      <c r="QPO1" s="143" t="s">
        <v>2040</v>
      </c>
      <c r="QPP1" s="143" t="s">
        <v>2040</v>
      </c>
      <c r="QPQ1" s="143" t="s">
        <v>2040</v>
      </c>
      <c r="QPR1" s="143" t="s">
        <v>2040</v>
      </c>
      <c r="QPS1" s="143" t="s">
        <v>2040</v>
      </c>
      <c r="QPT1" s="143" t="s">
        <v>2040</v>
      </c>
      <c r="QPU1" s="143" t="s">
        <v>2040</v>
      </c>
      <c r="QPV1" s="143" t="s">
        <v>2040</v>
      </c>
      <c r="QPW1" s="143" t="s">
        <v>2040</v>
      </c>
      <c r="QPX1" s="143" t="s">
        <v>2040</v>
      </c>
      <c r="QPY1" s="143" t="s">
        <v>2040</v>
      </c>
      <c r="QPZ1" s="143" t="s">
        <v>2040</v>
      </c>
      <c r="QQA1" s="143" t="s">
        <v>2040</v>
      </c>
      <c r="QQB1" s="143" t="s">
        <v>2040</v>
      </c>
      <c r="QQC1" s="143" t="s">
        <v>2040</v>
      </c>
      <c r="QQD1" s="143" t="s">
        <v>2040</v>
      </c>
      <c r="QQE1" s="143" t="s">
        <v>2040</v>
      </c>
      <c r="QQF1" s="143" t="s">
        <v>2040</v>
      </c>
      <c r="QQG1" s="143" t="s">
        <v>2040</v>
      </c>
      <c r="QQH1" s="143" t="s">
        <v>2040</v>
      </c>
      <c r="QQI1" s="143" t="s">
        <v>2040</v>
      </c>
      <c r="QQJ1" s="143" t="s">
        <v>2040</v>
      </c>
      <c r="QQK1" s="143" t="s">
        <v>2040</v>
      </c>
      <c r="QQL1" s="143" t="s">
        <v>2040</v>
      </c>
      <c r="QQM1" s="143" t="s">
        <v>2040</v>
      </c>
      <c r="QQN1" s="143" t="s">
        <v>2040</v>
      </c>
      <c r="QQO1" s="143" t="s">
        <v>2040</v>
      </c>
      <c r="QQP1" s="143" t="s">
        <v>2040</v>
      </c>
      <c r="QQQ1" s="143" t="s">
        <v>2040</v>
      </c>
      <c r="QQR1" s="143" t="s">
        <v>2040</v>
      </c>
      <c r="QQS1" s="143" t="s">
        <v>2040</v>
      </c>
      <c r="QQT1" s="143" t="s">
        <v>2040</v>
      </c>
      <c r="QQU1" s="143" t="s">
        <v>2040</v>
      </c>
      <c r="QQV1" s="143" t="s">
        <v>2040</v>
      </c>
      <c r="QQW1" s="143" t="s">
        <v>2040</v>
      </c>
      <c r="QQX1" s="143" t="s">
        <v>2040</v>
      </c>
      <c r="QQY1" s="143" t="s">
        <v>2040</v>
      </c>
      <c r="QQZ1" s="143" t="s">
        <v>2040</v>
      </c>
      <c r="QRA1" s="143" t="s">
        <v>2040</v>
      </c>
      <c r="QRB1" s="143" t="s">
        <v>2040</v>
      </c>
      <c r="QRC1" s="143" t="s">
        <v>2040</v>
      </c>
      <c r="QRD1" s="143" t="s">
        <v>2040</v>
      </c>
      <c r="QRE1" s="143" t="s">
        <v>2040</v>
      </c>
      <c r="QRF1" s="143" t="s">
        <v>2040</v>
      </c>
      <c r="QRG1" s="143" t="s">
        <v>2040</v>
      </c>
      <c r="QRH1" s="143" t="s">
        <v>2040</v>
      </c>
      <c r="QRI1" s="143" t="s">
        <v>2040</v>
      </c>
      <c r="QRJ1" s="143" t="s">
        <v>2040</v>
      </c>
      <c r="QRK1" s="143" t="s">
        <v>2040</v>
      </c>
      <c r="QRL1" s="143" t="s">
        <v>2040</v>
      </c>
      <c r="QRM1" s="143" t="s">
        <v>2040</v>
      </c>
      <c r="QRN1" s="143" t="s">
        <v>2040</v>
      </c>
      <c r="QRO1" s="143" t="s">
        <v>2040</v>
      </c>
      <c r="QRP1" s="143" t="s">
        <v>2040</v>
      </c>
      <c r="QRQ1" s="143" t="s">
        <v>2040</v>
      </c>
      <c r="QRR1" s="143" t="s">
        <v>2040</v>
      </c>
      <c r="QRS1" s="143" t="s">
        <v>2040</v>
      </c>
      <c r="QRT1" s="143" t="s">
        <v>2040</v>
      </c>
      <c r="QRU1" s="143" t="s">
        <v>2040</v>
      </c>
      <c r="QRV1" s="143" t="s">
        <v>2040</v>
      </c>
      <c r="QRW1" s="143" t="s">
        <v>2040</v>
      </c>
      <c r="QRX1" s="143" t="s">
        <v>2040</v>
      </c>
      <c r="QRY1" s="143" t="s">
        <v>2040</v>
      </c>
      <c r="QRZ1" s="143" t="s">
        <v>2040</v>
      </c>
      <c r="QSA1" s="143" t="s">
        <v>2040</v>
      </c>
      <c r="QSB1" s="143" t="s">
        <v>2040</v>
      </c>
      <c r="QSC1" s="143" t="s">
        <v>2040</v>
      </c>
      <c r="QSD1" s="143" t="s">
        <v>2040</v>
      </c>
      <c r="QSE1" s="143" t="s">
        <v>2040</v>
      </c>
      <c r="QSF1" s="143" t="s">
        <v>2040</v>
      </c>
      <c r="QSG1" s="143" t="s">
        <v>2040</v>
      </c>
      <c r="QSH1" s="143" t="s">
        <v>2040</v>
      </c>
      <c r="QSI1" s="143" t="s">
        <v>2040</v>
      </c>
      <c r="QSJ1" s="143" t="s">
        <v>2040</v>
      </c>
      <c r="QSK1" s="143" t="s">
        <v>2040</v>
      </c>
      <c r="QSL1" s="143" t="s">
        <v>2040</v>
      </c>
      <c r="QSM1" s="143" t="s">
        <v>2040</v>
      </c>
      <c r="QSN1" s="143" t="s">
        <v>2040</v>
      </c>
      <c r="QSO1" s="143" t="s">
        <v>2040</v>
      </c>
      <c r="QSP1" s="143" t="s">
        <v>2040</v>
      </c>
      <c r="QSQ1" s="143" t="s">
        <v>2040</v>
      </c>
      <c r="QSR1" s="143" t="s">
        <v>2040</v>
      </c>
      <c r="QSS1" s="143" t="s">
        <v>2040</v>
      </c>
      <c r="QST1" s="143" t="s">
        <v>2040</v>
      </c>
      <c r="QSU1" s="143" t="s">
        <v>2040</v>
      </c>
      <c r="QSV1" s="143" t="s">
        <v>2040</v>
      </c>
      <c r="QSW1" s="143" t="s">
        <v>2040</v>
      </c>
      <c r="QSX1" s="143" t="s">
        <v>2040</v>
      </c>
      <c r="QSY1" s="143" t="s">
        <v>2040</v>
      </c>
      <c r="QSZ1" s="143" t="s">
        <v>2040</v>
      </c>
      <c r="QTA1" s="143" t="s">
        <v>2040</v>
      </c>
      <c r="QTB1" s="143" t="s">
        <v>2040</v>
      </c>
      <c r="QTC1" s="143" t="s">
        <v>2040</v>
      </c>
      <c r="QTD1" s="143" t="s">
        <v>2040</v>
      </c>
      <c r="QTE1" s="143" t="s">
        <v>2040</v>
      </c>
      <c r="QTF1" s="143" t="s">
        <v>2040</v>
      </c>
      <c r="QTG1" s="143" t="s">
        <v>2040</v>
      </c>
      <c r="QTH1" s="143" t="s">
        <v>2040</v>
      </c>
      <c r="QTI1" s="143" t="s">
        <v>2040</v>
      </c>
      <c r="QTJ1" s="143" t="s">
        <v>2040</v>
      </c>
      <c r="QTK1" s="143" t="s">
        <v>2040</v>
      </c>
      <c r="QTL1" s="143" t="s">
        <v>2040</v>
      </c>
      <c r="QTM1" s="143" t="s">
        <v>2040</v>
      </c>
      <c r="QTN1" s="143" t="s">
        <v>2040</v>
      </c>
      <c r="QTO1" s="143" t="s">
        <v>2040</v>
      </c>
      <c r="QTP1" s="143" t="s">
        <v>2040</v>
      </c>
      <c r="QTQ1" s="143" t="s">
        <v>2040</v>
      </c>
      <c r="QTR1" s="143" t="s">
        <v>2040</v>
      </c>
      <c r="QTS1" s="143" t="s">
        <v>2040</v>
      </c>
      <c r="QTT1" s="143" t="s">
        <v>2040</v>
      </c>
      <c r="QTU1" s="143" t="s">
        <v>2040</v>
      </c>
      <c r="QTV1" s="143" t="s">
        <v>2040</v>
      </c>
      <c r="QTW1" s="143" t="s">
        <v>2040</v>
      </c>
      <c r="QTX1" s="143" t="s">
        <v>2040</v>
      </c>
      <c r="QTY1" s="143" t="s">
        <v>2040</v>
      </c>
      <c r="QTZ1" s="143" t="s">
        <v>2040</v>
      </c>
      <c r="QUA1" s="143" t="s">
        <v>2040</v>
      </c>
      <c r="QUB1" s="143" t="s">
        <v>2040</v>
      </c>
      <c r="QUC1" s="143" t="s">
        <v>2040</v>
      </c>
      <c r="QUD1" s="143" t="s">
        <v>2040</v>
      </c>
      <c r="QUE1" s="143" t="s">
        <v>2040</v>
      </c>
      <c r="QUF1" s="143" t="s">
        <v>2040</v>
      </c>
      <c r="QUG1" s="143" t="s">
        <v>2040</v>
      </c>
      <c r="QUH1" s="143" t="s">
        <v>2040</v>
      </c>
      <c r="QUI1" s="143" t="s">
        <v>2040</v>
      </c>
      <c r="QUJ1" s="143" t="s">
        <v>2040</v>
      </c>
      <c r="QUK1" s="143" t="s">
        <v>2040</v>
      </c>
      <c r="QUL1" s="143" t="s">
        <v>2040</v>
      </c>
      <c r="QUM1" s="143" t="s">
        <v>2040</v>
      </c>
      <c r="QUN1" s="143" t="s">
        <v>2040</v>
      </c>
      <c r="QUO1" s="143" t="s">
        <v>2040</v>
      </c>
      <c r="QUP1" s="143" t="s">
        <v>2040</v>
      </c>
      <c r="QUQ1" s="143" t="s">
        <v>2040</v>
      </c>
      <c r="QUR1" s="143" t="s">
        <v>2040</v>
      </c>
      <c r="QUS1" s="143" t="s">
        <v>2040</v>
      </c>
      <c r="QUT1" s="143" t="s">
        <v>2040</v>
      </c>
      <c r="QUU1" s="143" t="s">
        <v>2040</v>
      </c>
      <c r="QUV1" s="143" t="s">
        <v>2040</v>
      </c>
      <c r="QUW1" s="143" t="s">
        <v>2040</v>
      </c>
      <c r="QUX1" s="143" t="s">
        <v>2040</v>
      </c>
      <c r="QUY1" s="143" t="s">
        <v>2040</v>
      </c>
      <c r="QUZ1" s="143" t="s">
        <v>2040</v>
      </c>
      <c r="QVA1" s="143" t="s">
        <v>2040</v>
      </c>
      <c r="QVB1" s="143" t="s">
        <v>2040</v>
      </c>
      <c r="QVC1" s="143" t="s">
        <v>2040</v>
      </c>
      <c r="QVD1" s="143" t="s">
        <v>2040</v>
      </c>
      <c r="QVE1" s="143" t="s">
        <v>2040</v>
      </c>
      <c r="QVF1" s="143" t="s">
        <v>2040</v>
      </c>
      <c r="QVG1" s="143" t="s">
        <v>2040</v>
      </c>
      <c r="QVH1" s="143" t="s">
        <v>2040</v>
      </c>
      <c r="QVI1" s="143" t="s">
        <v>2040</v>
      </c>
      <c r="QVJ1" s="143" t="s">
        <v>2040</v>
      </c>
      <c r="QVK1" s="143" t="s">
        <v>2040</v>
      </c>
      <c r="QVL1" s="143" t="s">
        <v>2040</v>
      </c>
      <c r="QVM1" s="143" t="s">
        <v>2040</v>
      </c>
      <c r="QVN1" s="143" t="s">
        <v>2040</v>
      </c>
      <c r="QVO1" s="143" t="s">
        <v>2040</v>
      </c>
      <c r="QVP1" s="143" t="s">
        <v>2040</v>
      </c>
      <c r="QVQ1" s="143" t="s">
        <v>2040</v>
      </c>
      <c r="QVR1" s="143" t="s">
        <v>2040</v>
      </c>
      <c r="QVS1" s="143" t="s">
        <v>2040</v>
      </c>
      <c r="QVT1" s="143" t="s">
        <v>2040</v>
      </c>
      <c r="QVU1" s="143" t="s">
        <v>2040</v>
      </c>
      <c r="QVV1" s="143" t="s">
        <v>2040</v>
      </c>
      <c r="QVW1" s="143" t="s">
        <v>2040</v>
      </c>
      <c r="QVX1" s="143" t="s">
        <v>2040</v>
      </c>
      <c r="QVY1" s="143" t="s">
        <v>2040</v>
      </c>
      <c r="QVZ1" s="143" t="s">
        <v>2040</v>
      </c>
      <c r="QWA1" s="143" t="s">
        <v>2040</v>
      </c>
      <c r="QWB1" s="143" t="s">
        <v>2040</v>
      </c>
      <c r="QWC1" s="143" t="s">
        <v>2040</v>
      </c>
      <c r="QWD1" s="143" t="s">
        <v>2040</v>
      </c>
      <c r="QWE1" s="143" t="s">
        <v>2040</v>
      </c>
      <c r="QWF1" s="143" t="s">
        <v>2040</v>
      </c>
      <c r="QWG1" s="143" t="s">
        <v>2040</v>
      </c>
      <c r="QWH1" s="143" t="s">
        <v>2040</v>
      </c>
      <c r="QWI1" s="143" t="s">
        <v>2040</v>
      </c>
      <c r="QWJ1" s="143" t="s">
        <v>2040</v>
      </c>
      <c r="QWK1" s="143" t="s">
        <v>2040</v>
      </c>
      <c r="QWL1" s="143" t="s">
        <v>2040</v>
      </c>
      <c r="QWM1" s="143" t="s">
        <v>2040</v>
      </c>
      <c r="QWN1" s="143" t="s">
        <v>2040</v>
      </c>
      <c r="QWO1" s="143" t="s">
        <v>2040</v>
      </c>
      <c r="QWP1" s="143" t="s">
        <v>2040</v>
      </c>
      <c r="QWQ1" s="143" t="s">
        <v>2040</v>
      </c>
      <c r="QWR1" s="143" t="s">
        <v>2040</v>
      </c>
      <c r="QWS1" s="143" t="s">
        <v>2040</v>
      </c>
      <c r="QWT1" s="143" t="s">
        <v>2040</v>
      </c>
      <c r="QWU1" s="143" t="s">
        <v>2040</v>
      </c>
      <c r="QWV1" s="143" t="s">
        <v>2040</v>
      </c>
      <c r="QWW1" s="143" t="s">
        <v>2040</v>
      </c>
      <c r="QWX1" s="143" t="s">
        <v>2040</v>
      </c>
      <c r="QWY1" s="143" t="s">
        <v>2040</v>
      </c>
      <c r="QWZ1" s="143" t="s">
        <v>2040</v>
      </c>
      <c r="QXA1" s="143" t="s">
        <v>2040</v>
      </c>
      <c r="QXB1" s="143" t="s">
        <v>2040</v>
      </c>
      <c r="QXC1" s="143" t="s">
        <v>2040</v>
      </c>
      <c r="QXD1" s="143" t="s">
        <v>2040</v>
      </c>
      <c r="QXE1" s="143" t="s">
        <v>2040</v>
      </c>
      <c r="QXF1" s="143" t="s">
        <v>2040</v>
      </c>
      <c r="QXG1" s="143" t="s">
        <v>2040</v>
      </c>
      <c r="QXH1" s="143" t="s">
        <v>2040</v>
      </c>
      <c r="QXI1" s="143" t="s">
        <v>2040</v>
      </c>
      <c r="QXJ1" s="143" t="s">
        <v>2040</v>
      </c>
      <c r="QXK1" s="143" t="s">
        <v>2040</v>
      </c>
      <c r="QXL1" s="143" t="s">
        <v>2040</v>
      </c>
      <c r="QXM1" s="143" t="s">
        <v>2040</v>
      </c>
      <c r="QXN1" s="143" t="s">
        <v>2040</v>
      </c>
      <c r="QXO1" s="143" t="s">
        <v>2040</v>
      </c>
      <c r="QXP1" s="143" t="s">
        <v>2040</v>
      </c>
      <c r="QXQ1" s="143" t="s">
        <v>2040</v>
      </c>
      <c r="QXR1" s="143" t="s">
        <v>2040</v>
      </c>
      <c r="QXS1" s="143" t="s">
        <v>2040</v>
      </c>
      <c r="QXT1" s="143" t="s">
        <v>2040</v>
      </c>
      <c r="QXU1" s="143" t="s">
        <v>2040</v>
      </c>
      <c r="QXV1" s="143" t="s">
        <v>2040</v>
      </c>
      <c r="QXW1" s="143" t="s">
        <v>2040</v>
      </c>
      <c r="QXX1" s="143" t="s">
        <v>2040</v>
      </c>
      <c r="QXY1" s="143" t="s">
        <v>2040</v>
      </c>
      <c r="QXZ1" s="143" t="s">
        <v>2040</v>
      </c>
      <c r="QYA1" s="143" t="s">
        <v>2040</v>
      </c>
      <c r="QYB1" s="143" t="s">
        <v>2040</v>
      </c>
      <c r="QYC1" s="143" t="s">
        <v>2040</v>
      </c>
      <c r="QYD1" s="143" t="s">
        <v>2040</v>
      </c>
      <c r="QYE1" s="143" t="s">
        <v>2040</v>
      </c>
      <c r="QYF1" s="143" t="s">
        <v>2040</v>
      </c>
      <c r="QYG1" s="143" t="s">
        <v>2040</v>
      </c>
      <c r="QYH1" s="143" t="s">
        <v>2040</v>
      </c>
      <c r="QYI1" s="143" t="s">
        <v>2040</v>
      </c>
      <c r="QYJ1" s="143" t="s">
        <v>2040</v>
      </c>
      <c r="QYK1" s="143" t="s">
        <v>2040</v>
      </c>
      <c r="QYL1" s="143" t="s">
        <v>2040</v>
      </c>
      <c r="QYM1" s="143" t="s">
        <v>2040</v>
      </c>
      <c r="QYN1" s="143" t="s">
        <v>2040</v>
      </c>
      <c r="QYO1" s="143" t="s">
        <v>2040</v>
      </c>
      <c r="QYP1" s="143" t="s">
        <v>2040</v>
      </c>
      <c r="QYQ1" s="143" t="s">
        <v>2040</v>
      </c>
      <c r="QYR1" s="143" t="s">
        <v>2040</v>
      </c>
      <c r="QYS1" s="143" t="s">
        <v>2040</v>
      </c>
      <c r="QYT1" s="143" t="s">
        <v>2040</v>
      </c>
      <c r="QYU1" s="143" t="s">
        <v>2040</v>
      </c>
      <c r="QYV1" s="143" t="s">
        <v>2040</v>
      </c>
      <c r="QYW1" s="143" t="s">
        <v>2040</v>
      </c>
      <c r="QYX1" s="143" t="s">
        <v>2040</v>
      </c>
      <c r="QYY1" s="143" t="s">
        <v>2040</v>
      </c>
      <c r="QYZ1" s="143" t="s">
        <v>2040</v>
      </c>
      <c r="QZA1" s="143" t="s">
        <v>2040</v>
      </c>
      <c r="QZB1" s="143" t="s">
        <v>2040</v>
      </c>
      <c r="QZC1" s="143" t="s">
        <v>2040</v>
      </c>
      <c r="QZD1" s="143" t="s">
        <v>2040</v>
      </c>
      <c r="QZE1" s="143" t="s">
        <v>2040</v>
      </c>
      <c r="QZF1" s="143" t="s">
        <v>2040</v>
      </c>
      <c r="QZG1" s="143" t="s">
        <v>2040</v>
      </c>
      <c r="QZH1" s="143" t="s">
        <v>2040</v>
      </c>
      <c r="QZI1" s="143" t="s">
        <v>2040</v>
      </c>
      <c r="QZJ1" s="143" t="s">
        <v>2040</v>
      </c>
      <c r="QZK1" s="143" t="s">
        <v>2040</v>
      </c>
      <c r="QZL1" s="143" t="s">
        <v>2040</v>
      </c>
      <c r="QZM1" s="143" t="s">
        <v>2040</v>
      </c>
      <c r="QZN1" s="143" t="s">
        <v>2040</v>
      </c>
      <c r="QZO1" s="143" t="s">
        <v>2040</v>
      </c>
      <c r="QZP1" s="143" t="s">
        <v>2040</v>
      </c>
      <c r="QZQ1" s="143" t="s">
        <v>2040</v>
      </c>
      <c r="QZR1" s="143" t="s">
        <v>2040</v>
      </c>
      <c r="QZS1" s="143" t="s">
        <v>2040</v>
      </c>
      <c r="QZT1" s="143" t="s">
        <v>2040</v>
      </c>
      <c r="QZU1" s="143" t="s">
        <v>2040</v>
      </c>
      <c r="QZV1" s="143" t="s">
        <v>2040</v>
      </c>
      <c r="QZW1" s="143" t="s">
        <v>2040</v>
      </c>
      <c r="QZX1" s="143" t="s">
        <v>2040</v>
      </c>
      <c r="QZY1" s="143" t="s">
        <v>2040</v>
      </c>
      <c r="QZZ1" s="143" t="s">
        <v>2040</v>
      </c>
      <c r="RAA1" s="143" t="s">
        <v>2040</v>
      </c>
      <c r="RAB1" s="143" t="s">
        <v>2040</v>
      </c>
      <c r="RAC1" s="143" t="s">
        <v>2040</v>
      </c>
      <c r="RAD1" s="143" t="s">
        <v>2040</v>
      </c>
      <c r="RAE1" s="143" t="s">
        <v>2040</v>
      </c>
      <c r="RAF1" s="143" t="s">
        <v>2040</v>
      </c>
      <c r="RAG1" s="143" t="s">
        <v>2040</v>
      </c>
      <c r="RAH1" s="143" t="s">
        <v>2040</v>
      </c>
      <c r="RAI1" s="143" t="s">
        <v>2040</v>
      </c>
      <c r="RAJ1" s="143" t="s">
        <v>2040</v>
      </c>
      <c r="RAK1" s="143" t="s">
        <v>2040</v>
      </c>
      <c r="RAL1" s="143" t="s">
        <v>2040</v>
      </c>
      <c r="RAM1" s="143" t="s">
        <v>2040</v>
      </c>
      <c r="RAN1" s="143" t="s">
        <v>2040</v>
      </c>
      <c r="RAO1" s="143" t="s">
        <v>2040</v>
      </c>
      <c r="RAP1" s="143" t="s">
        <v>2040</v>
      </c>
      <c r="RAQ1" s="143" t="s">
        <v>2040</v>
      </c>
      <c r="RAR1" s="143" t="s">
        <v>2040</v>
      </c>
      <c r="RAS1" s="143" t="s">
        <v>2040</v>
      </c>
      <c r="RAT1" s="143" t="s">
        <v>2040</v>
      </c>
      <c r="RAU1" s="143" t="s">
        <v>2040</v>
      </c>
      <c r="RAV1" s="143" t="s">
        <v>2040</v>
      </c>
      <c r="RAW1" s="143" t="s">
        <v>2040</v>
      </c>
      <c r="RAX1" s="143" t="s">
        <v>2040</v>
      </c>
      <c r="RAY1" s="143" t="s">
        <v>2040</v>
      </c>
      <c r="RAZ1" s="143" t="s">
        <v>2040</v>
      </c>
      <c r="RBA1" s="143" t="s">
        <v>2040</v>
      </c>
      <c r="RBB1" s="143" t="s">
        <v>2040</v>
      </c>
      <c r="RBC1" s="143" t="s">
        <v>2040</v>
      </c>
      <c r="RBD1" s="143" t="s">
        <v>2040</v>
      </c>
      <c r="RBE1" s="143" t="s">
        <v>2040</v>
      </c>
      <c r="RBF1" s="143" t="s">
        <v>2040</v>
      </c>
      <c r="RBG1" s="143" t="s">
        <v>2040</v>
      </c>
      <c r="RBH1" s="143" t="s">
        <v>2040</v>
      </c>
      <c r="RBI1" s="143" t="s">
        <v>2040</v>
      </c>
      <c r="RBJ1" s="143" t="s">
        <v>2040</v>
      </c>
      <c r="RBK1" s="143" t="s">
        <v>2040</v>
      </c>
      <c r="RBL1" s="143" t="s">
        <v>2040</v>
      </c>
      <c r="RBM1" s="143" t="s">
        <v>2040</v>
      </c>
      <c r="RBN1" s="143" t="s">
        <v>2040</v>
      </c>
      <c r="RBO1" s="143" t="s">
        <v>2040</v>
      </c>
      <c r="RBP1" s="143" t="s">
        <v>2040</v>
      </c>
      <c r="RBQ1" s="143" t="s">
        <v>2040</v>
      </c>
      <c r="RBR1" s="143" t="s">
        <v>2040</v>
      </c>
      <c r="RBS1" s="143" t="s">
        <v>2040</v>
      </c>
      <c r="RBT1" s="143" t="s">
        <v>2040</v>
      </c>
      <c r="RBU1" s="143" t="s">
        <v>2040</v>
      </c>
      <c r="RBV1" s="143" t="s">
        <v>2040</v>
      </c>
      <c r="RBW1" s="143" t="s">
        <v>2040</v>
      </c>
      <c r="RBX1" s="143" t="s">
        <v>2040</v>
      </c>
      <c r="RBY1" s="143" t="s">
        <v>2040</v>
      </c>
      <c r="RBZ1" s="143" t="s">
        <v>2040</v>
      </c>
      <c r="RCA1" s="143" t="s">
        <v>2040</v>
      </c>
      <c r="RCB1" s="143" t="s">
        <v>2040</v>
      </c>
      <c r="RCC1" s="143" t="s">
        <v>2040</v>
      </c>
      <c r="RCD1" s="143" t="s">
        <v>2040</v>
      </c>
      <c r="RCE1" s="143" t="s">
        <v>2040</v>
      </c>
      <c r="RCF1" s="143" t="s">
        <v>2040</v>
      </c>
      <c r="RCG1" s="143" t="s">
        <v>2040</v>
      </c>
      <c r="RCH1" s="143" t="s">
        <v>2040</v>
      </c>
      <c r="RCI1" s="143" t="s">
        <v>2040</v>
      </c>
      <c r="RCJ1" s="143" t="s">
        <v>2040</v>
      </c>
      <c r="RCK1" s="143" t="s">
        <v>2040</v>
      </c>
      <c r="RCL1" s="143" t="s">
        <v>2040</v>
      </c>
      <c r="RCM1" s="143" t="s">
        <v>2040</v>
      </c>
      <c r="RCN1" s="143" t="s">
        <v>2040</v>
      </c>
      <c r="RCO1" s="143" t="s">
        <v>2040</v>
      </c>
      <c r="RCP1" s="143" t="s">
        <v>2040</v>
      </c>
      <c r="RCQ1" s="143" t="s">
        <v>2040</v>
      </c>
      <c r="RCR1" s="143" t="s">
        <v>2040</v>
      </c>
      <c r="RCS1" s="143" t="s">
        <v>2040</v>
      </c>
      <c r="RCT1" s="143" t="s">
        <v>2040</v>
      </c>
      <c r="RCU1" s="143" t="s">
        <v>2040</v>
      </c>
      <c r="RCV1" s="143" t="s">
        <v>2040</v>
      </c>
      <c r="RCW1" s="143" t="s">
        <v>2040</v>
      </c>
      <c r="RCX1" s="143" t="s">
        <v>2040</v>
      </c>
      <c r="RCY1" s="143" t="s">
        <v>2040</v>
      </c>
      <c r="RCZ1" s="143" t="s">
        <v>2040</v>
      </c>
      <c r="RDA1" s="143" t="s">
        <v>2040</v>
      </c>
      <c r="RDB1" s="143" t="s">
        <v>2040</v>
      </c>
      <c r="RDC1" s="143" t="s">
        <v>2040</v>
      </c>
      <c r="RDD1" s="143" t="s">
        <v>2040</v>
      </c>
      <c r="RDE1" s="143" t="s">
        <v>2040</v>
      </c>
      <c r="RDF1" s="143" t="s">
        <v>2040</v>
      </c>
      <c r="RDG1" s="143" t="s">
        <v>2040</v>
      </c>
      <c r="RDH1" s="143" t="s">
        <v>2040</v>
      </c>
      <c r="RDI1" s="143" t="s">
        <v>2040</v>
      </c>
      <c r="RDJ1" s="143" t="s">
        <v>2040</v>
      </c>
      <c r="RDK1" s="143" t="s">
        <v>2040</v>
      </c>
      <c r="RDL1" s="143" t="s">
        <v>2040</v>
      </c>
      <c r="RDM1" s="143" t="s">
        <v>2040</v>
      </c>
      <c r="RDN1" s="143" t="s">
        <v>2040</v>
      </c>
      <c r="RDO1" s="143" t="s">
        <v>2040</v>
      </c>
      <c r="RDP1" s="143" t="s">
        <v>2040</v>
      </c>
      <c r="RDQ1" s="143" t="s">
        <v>2040</v>
      </c>
      <c r="RDR1" s="143" t="s">
        <v>2040</v>
      </c>
      <c r="RDS1" s="143" t="s">
        <v>2040</v>
      </c>
      <c r="RDT1" s="143" t="s">
        <v>2040</v>
      </c>
      <c r="RDU1" s="143" t="s">
        <v>2040</v>
      </c>
      <c r="RDV1" s="143" t="s">
        <v>2040</v>
      </c>
      <c r="RDW1" s="143" t="s">
        <v>2040</v>
      </c>
      <c r="RDX1" s="143" t="s">
        <v>2040</v>
      </c>
      <c r="RDY1" s="143" t="s">
        <v>2040</v>
      </c>
      <c r="RDZ1" s="143" t="s">
        <v>2040</v>
      </c>
      <c r="REA1" s="143" t="s">
        <v>2040</v>
      </c>
      <c r="REB1" s="143" t="s">
        <v>2040</v>
      </c>
      <c r="REC1" s="143" t="s">
        <v>2040</v>
      </c>
      <c r="RED1" s="143" t="s">
        <v>2040</v>
      </c>
      <c r="REE1" s="143" t="s">
        <v>2040</v>
      </c>
      <c r="REF1" s="143" t="s">
        <v>2040</v>
      </c>
      <c r="REG1" s="143" t="s">
        <v>2040</v>
      </c>
      <c r="REH1" s="143" t="s">
        <v>2040</v>
      </c>
      <c r="REI1" s="143" t="s">
        <v>2040</v>
      </c>
      <c r="REJ1" s="143" t="s">
        <v>2040</v>
      </c>
      <c r="REK1" s="143" t="s">
        <v>2040</v>
      </c>
      <c r="REL1" s="143" t="s">
        <v>2040</v>
      </c>
      <c r="REM1" s="143" t="s">
        <v>2040</v>
      </c>
      <c r="REN1" s="143" t="s">
        <v>2040</v>
      </c>
      <c r="REO1" s="143" t="s">
        <v>2040</v>
      </c>
      <c r="REP1" s="143" t="s">
        <v>2040</v>
      </c>
      <c r="REQ1" s="143" t="s">
        <v>2040</v>
      </c>
      <c r="RER1" s="143" t="s">
        <v>2040</v>
      </c>
      <c r="RES1" s="143" t="s">
        <v>2040</v>
      </c>
      <c r="RET1" s="143" t="s">
        <v>2040</v>
      </c>
      <c r="REU1" s="143" t="s">
        <v>2040</v>
      </c>
      <c r="REV1" s="143" t="s">
        <v>2040</v>
      </c>
      <c r="REW1" s="143" t="s">
        <v>2040</v>
      </c>
      <c r="REX1" s="143" t="s">
        <v>2040</v>
      </c>
      <c r="REY1" s="143" t="s">
        <v>2040</v>
      </c>
      <c r="REZ1" s="143" t="s">
        <v>2040</v>
      </c>
      <c r="RFA1" s="143" t="s">
        <v>2040</v>
      </c>
      <c r="RFB1" s="143" t="s">
        <v>2040</v>
      </c>
      <c r="RFC1" s="143" t="s">
        <v>2040</v>
      </c>
      <c r="RFD1" s="143" t="s">
        <v>2040</v>
      </c>
      <c r="RFE1" s="143" t="s">
        <v>2040</v>
      </c>
      <c r="RFF1" s="143" t="s">
        <v>2040</v>
      </c>
      <c r="RFG1" s="143" t="s">
        <v>2040</v>
      </c>
      <c r="RFH1" s="143" t="s">
        <v>2040</v>
      </c>
      <c r="RFI1" s="143" t="s">
        <v>2040</v>
      </c>
      <c r="RFJ1" s="143" t="s">
        <v>2040</v>
      </c>
      <c r="RFK1" s="143" t="s">
        <v>2040</v>
      </c>
      <c r="RFL1" s="143" t="s">
        <v>2040</v>
      </c>
      <c r="RFM1" s="143" t="s">
        <v>2040</v>
      </c>
      <c r="RFN1" s="143" t="s">
        <v>2040</v>
      </c>
      <c r="RFO1" s="143" t="s">
        <v>2040</v>
      </c>
      <c r="RFP1" s="143" t="s">
        <v>2040</v>
      </c>
      <c r="RFQ1" s="143" t="s">
        <v>2040</v>
      </c>
      <c r="RFR1" s="143" t="s">
        <v>2040</v>
      </c>
      <c r="RFS1" s="143" t="s">
        <v>2040</v>
      </c>
      <c r="RFT1" s="143" t="s">
        <v>2040</v>
      </c>
      <c r="RFU1" s="143" t="s">
        <v>2040</v>
      </c>
      <c r="RFV1" s="143" t="s">
        <v>2040</v>
      </c>
      <c r="RFW1" s="143" t="s">
        <v>2040</v>
      </c>
      <c r="RFX1" s="143" t="s">
        <v>2040</v>
      </c>
      <c r="RFY1" s="143" t="s">
        <v>2040</v>
      </c>
      <c r="RFZ1" s="143" t="s">
        <v>2040</v>
      </c>
      <c r="RGA1" s="143" t="s">
        <v>2040</v>
      </c>
      <c r="RGB1" s="143" t="s">
        <v>2040</v>
      </c>
      <c r="RGC1" s="143" t="s">
        <v>2040</v>
      </c>
      <c r="RGD1" s="143" t="s">
        <v>2040</v>
      </c>
      <c r="RGE1" s="143" t="s">
        <v>2040</v>
      </c>
      <c r="RGF1" s="143" t="s">
        <v>2040</v>
      </c>
      <c r="RGG1" s="143" t="s">
        <v>2040</v>
      </c>
      <c r="RGH1" s="143" t="s">
        <v>2040</v>
      </c>
      <c r="RGI1" s="143" t="s">
        <v>2040</v>
      </c>
      <c r="RGJ1" s="143" t="s">
        <v>2040</v>
      </c>
      <c r="RGK1" s="143" t="s">
        <v>2040</v>
      </c>
      <c r="RGL1" s="143" t="s">
        <v>2040</v>
      </c>
      <c r="RGM1" s="143" t="s">
        <v>2040</v>
      </c>
      <c r="RGN1" s="143" t="s">
        <v>2040</v>
      </c>
      <c r="RGO1" s="143" t="s">
        <v>2040</v>
      </c>
      <c r="RGP1" s="143" t="s">
        <v>2040</v>
      </c>
      <c r="RGQ1" s="143" t="s">
        <v>2040</v>
      </c>
      <c r="RGR1" s="143" t="s">
        <v>2040</v>
      </c>
      <c r="RGS1" s="143" t="s">
        <v>2040</v>
      </c>
      <c r="RGT1" s="143" t="s">
        <v>2040</v>
      </c>
      <c r="RGU1" s="143" t="s">
        <v>2040</v>
      </c>
      <c r="RGV1" s="143" t="s">
        <v>2040</v>
      </c>
      <c r="RGW1" s="143" t="s">
        <v>2040</v>
      </c>
      <c r="RGX1" s="143" t="s">
        <v>2040</v>
      </c>
      <c r="RGY1" s="143" t="s">
        <v>2040</v>
      </c>
      <c r="RGZ1" s="143" t="s">
        <v>2040</v>
      </c>
      <c r="RHA1" s="143" t="s">
        <v>2040</v>
      </c>
      <c r="RHB1" s="143" t="s">
        <v>2040</v>
      </c>
      <c r="RHC1" s="143" t="s">
        <v>2040</v>
      </c>
      <c r="RHD1" s="143" t="s">
        <v>2040</v>
      </c>
      <c r="RHE1" s="143" t="s">
        <v>2040</v>
      </c>
      <c r="RHF1" s="143" t="s">
        <v>2040</v>
      </c>
      <c r="RHG1" s="143" t="s">
        <v>2040</v>
      </c>
      <c r="RHH1" s="143" t="s">
        <v>2040</v>
      </c>
      <c r="RHI1" s="143" t="s">
        <v>2040</v>
      </c>
      <c r="RHJ1" s="143" t="s">
        <v>2040</v>
      </c>
      <c r="RHK1" s="143" t="s">
        <v>2040</v>
      </c>
      <c r="RHL1" s="143" t="s">
        <v>2040</v>
      </c>
      <c r="RHM1" s="143" t="s">
        <v>2040</v>
      </c>
      <c r="RHN1" s="143" t="s">
        <v>2040</v>
      </c>
      <c r="RHO1" s="143" t="s">
        <v>2040</v>
      </c>
      <c r="RHP1" s="143" t="s">
        <v>2040</v>
      </c>
      <c r="RHQ1" s="143" t="s">
        <v>2040</v>
      </c>
      <c r="RHR1" s="143" t="s">
        <v>2040</v>
      </c>
      <c r="RHS1" s="143" t="s">
        <v>2040</v>
      </c>
      <c r="RHT1" s="143" t="s">
        <v>2040</v>
      </c>
      <c r="RHU1" s="143" t="s">
        <v>2040</v>
      </c>
      <c r="RHV1" s="143" t="s">
        <v>2040</v>
      </c>
      <c r="RHW1" s="143" t="s">
        <v>2040</v>
      </c>
      <c r="RHX1" s="143" t="s">
        <v>2040</v>
      </c>
      <c r="RHY1" s="143" t="s">
        <v>2040</v>
      </c>
      <c r="RHZ1" s="143" t="s">
        <v>2040</v>
      </c>
      <c r="RIA1" s="143" t="s">
        <v>2040</v>
      </c>
      <c r="RIB1" s="143" t="s">
        <v>2040</v>
      </c>
      <c r="RIC1" s="143" t="s">
        <v>2040</v>
      </c>
      <c r="RID1" s="143" t="s">
        <v>2040</v>
      </c>
      <c r="RIE1" s="143" t="s">
        <v>2040</v>
      </c>
      <c r="RIF1" s="143" t="s">
        <v>2040</v>
      </c>
      <c r="RIG1" s="143" t="s">
        <v>2040</v>
      </c>
      <c r="RIH1" s="143" t="s">
        <v>2040</v>
      </c>
      <c r="RII1" s="143" t="s">
        <v>2040</v>
      </c>
      <c r="RIJ1" s="143" t="s">
        <v>2040</v>
      </c>
      <c r="RIK1" s="143" t="s">
        <v>2040</v>
      </c>
      <c r="RIL1" s="143" t="s">
        <v>2040</v>
      </c>
      <c r="RIM1" s="143" t="s">
        <v>2040</v>
      </c>
      <c r="RIN1" s="143" t="s">
        <v>2040</v>
      </c>
      <c r="RIO1" s="143" t="s">
        <v>2040</v>
      </c>
      <c r="RIP1" s="143" t="s">
        <v>2040</v>
      </c>
      <c r="RIQ1" s="143" t="s">
        <v>2040</v>
      </c>
      <c r="RIR1" s="143" t="s">
        <v>2040</v>
      </c>
      <c r="RIS1" s="143" t="s">
        <v>2040</v>
      </c>
      <c r="RIT1" s="143" t="s">
        <v>2040</v>
      </c>
      <c r="RIU1" s="143" t="s">
        <v>2040</v>
      </c>
      <c r="RIV1" s="143" t="s">
        <v>2040</v>
      </c>
      <c r="RIW1" s="143" t="s">
        <v>2040</v>
      </c>
      <c r="RIX1" s="143" t="s">
        <v>2040</v>
      </c>
      <c r="RIY1" s="143" t="s">
        <v>2040</v>
      </c>
      <c r="RIZ1" s="143" t="s">
        <v>2040</v>
      </c>
      <c r="RJA1" s="143" t="s">
        <v>2040</v>
      </c>
      <c r="RJB1" s="143" t="s">
        <v>2040</v>
      </c>
      <c r="RJC1" s="143" t="s">
        <v>2040</v>
      </c>
      <c r="RJD1" s="143" t="s">
        <v>2040</v>
      </c>
      <c r="RJE1" s="143" t="s">
        <v>2040</v>
      </c>
      <c r="RJF1" s="143" t="s">
        <v>2040</v>
      </c>
      <c r="RJG1" s="143" t="s">
        <v>2040</v>
      </c>
      <c r="RJH1" s="143" t="s">
        <v>2040</v>
      </c>
      <c r="RJI1" s="143" t="s">
        <v>2040</v>
      </c>
      <c r="RJJ1" s="143" t="s">
        <v>2040</v>
      </c>
      <c r="RJK1" s="143" t="s">
        <v>2040</v>
      </c>
      <c r="RJL1" s="143" t="s">
        <v>2040</v>
      </c>
      <c r="RJM1" s="143" t="s">
        <v>2040</v>
      </c>
      <c r="RJN1" s="143" t="s">
        <v>2040</v>
      </c>
      <c r="RJO1" s="143" t="s">
        <v>2040</v>
      </c>
      <c r="RJP1" s="143" t="s">
        <v>2040</v>
      </c>
      <c r="RJQ1" s="143" t="s">
        <v>2040</v>
      </c>
      <c r="RJR1" s="143" t="s">
        <v>2040</v>
      </c>
      <c r="RJS1" s="143" t="s">
        <v>2040</v>
      </c>
      <c r="RJT1" s="143" t="s">
        <v>2040</v>
      </c>
      <c r="RJU1" s="143" t="s">
        <v>2040</v>
      </c>
      <c r="RJV1" s="143" t="s">
        <v>2040</v>
      </c>
      <c r="RJW1" s="143" t="s">
        <v>2040</v>
      </c>
      <c r="RJX1" s="143" t="s">
        <v>2040</v>
      </c>
      <c r="RJY1" s="143" t="s">
        <v>2040</v>
      </c>
      <c r="RJZ1" s="143" t="s">
        <v>2040</v>
      </c>
      <c r="RKA1" s="143" t="s">
        <v>2040</v>
      </c>
      <c r="RKB1" s="143" t="s">
        <v>2040</v>
      </c>
      <c r="RKC1" s="143" t="s">
        <v>2040</v>
      </c>
      <c r="RKD1" s="143" t="s">
        <v>2040</v>
      </c>
      <c r="RKE1" s="143" t="s">
        <v>2040</v>
      </c>
      <c r="RKF1" s="143" t="s">
        <v>2040</v>
      </c>
      <c r="RKG1" s="143" t="s">
        <v>2040</v>
      </c>
      <c r="RKH1" s="143" t="s">
        <v>2040</v>
      </c>
      <c r="RKI1" s="143" t="s">
        <v>2040</v>
      </c>
      <c r="RKJ1" s="143" t="s">
        <v>2040</v>
      </c>
      <c r="RKK1" s="143" t="s">
        <v>2040</v>
      </c>
      <c r="RKL1" s="143" t="s">
        <v>2040</v>
      </c>
      <c r="RKM1" s="143" t="s">
        <v>2040</v>
      </c>
      <c r="RKN1" s="143" t="s">
        <v>2040</v>
      </c>
      <c r="RKO1" s="143" t="s">
        <v>2040</v>
      </c>
      <c r="RKP1" s="143" t="s">
        <v>2040</v>
      </c>
      <c r="RKQ1" s="143" t="s">
        <v>2040</v>
      </c>
      <c r="RKR1" s="143" t="s">
        <v>2040</v>
      </c>
      <c r="RKS1" s="143" t="s">
        <v>2040</v>
      </c>
      <c r="RKT1" s="143" t="s">
        <v>2040</v>
      </c>
      <c r="RKU1" s="143" t="s">
        <v>2040</v>
      </c>
      <c r="RKV1" s="143" t="s">
        <v>2040</v>
      </c>
      <c r="RKW1" s="143" t="s">
        <v>2040</v>
      </c>
      <c r="RKX1" s="143" t="s">
        <v>2040</v>
      </c>
      <c r="RKY1" s="143" t="s">
        <v>2040</v>
      </c>
      <c r="RKZ1" s="143" t="s">
        <v>2040</v>
      </c>
      <c r="RLA1" s="143" t="s">
        <v>2040</v>
      </c>
      <c r="RLB1" s="143" t="s">
        <v>2040</v>
      </c>
      <c r="RLC1" s="143" t="s">
        <v>2040</v>
      </c>
      <c r="RLD1" s="143" t="s">
        <v>2040</v>
      </c>
      <c r="RLE1" s="143" t="s">
        <v>2040</v>
      </c>
      <c r="RLF1" s="143" t="s">
        <v>2040</v>
      </c>
      <c r="RLG1" s="143" t="s">
        <v>2040</v>
      </c>
      <c r="RLH1" s="143" t="s">
        <v>2040</v>
      </c>
      <c r="RLI1" s="143" t="s">
        <v>2040</v>
      </c>
      <c r="RLJ1" s="143" t="s">
        <v>2040</v>
      </c>
      <c r="RLK1" s="143" t="s">
        <v>2040</v>
      </c>
      <c r="RLL1" s="143" t="s">
        <v>2040</v>
      </c>
      <c r="RLM1" s="143" t="s">
        <v>2040</v>
      </c>
      <c r="RLN1" s="143" t="s">
        <v>2040</v>
      </c>
      <c r="RLO1" s="143" t="s">
        <v>2040</v>
      </c>
      <c r="RLP1" s="143" t="s">
        <v>2040</v>
      </c>
      <c r="RLQ1" s="143" t="s">
        <v>2040</v>
      </c>
      <c r="RLR1" s="143" t="s">
        <v>2040</v>
      </c>
      <c r="RLS1" s="143" t="s">
        <v>2040</v>
      </c>
      <c r="RLT1" s="143" t="s">
        <v>2040</v>
      </c>
      <c r="RLU1" s="143" t="s">
        <v>2040</v>
      </c>
      <c r="RLV1" s="143" t="s">
        <v>2040</v>
      </c>
      <c r="RLW1" s="143" t="s">
        <v>2040</v>
      </c>
      <c r="RLX1" s="143" t="s">
        <v>2040</v>
      </c>
      <c r="RLY1" s="143" t="s">
        <v>2040</v>
      </c>
      <c r="RLZ1" s="143" t="s">
        <v>2040</v>
      </c>
      <c r="RMA1" s="143" t="s">
        <v>2040</v>
      </c>
      <c r="RMB1" s="143" t="s">
        <v>2040</v>
      </c>
      <c r="RMC1" s="143" t="s">
        <v>2040</v>
      </c>
      <c r="RMD1" s="143" t="s">
        <v>2040</v>
      </c>
      <c r="RME1" s="143" t="s">
        <v>2040</v>
      </c>
      <c r="RMF1" s="143" t="s">
        <v>2040</v>
      </c>
      <c r="RMG1" s="143" t="s">
        <v>2040</v>
      </c>
      <c r="RMH1" s="143" t="s">
        <v>2040</v>
      </c>
      <c r="RMI1" s="143" t="s">
        <v>2040</v>
      </c>
      <c r="RMJ1" s="143" t="s">
        <v>2040</v>
      </c>
      <c r="RMK1" s="143" t="s">
        <v>2040</v>
      </c>
      <c r="RML1" s="143" t="s">
        <v>2040</v>
      </c>
      <c r="RMM1" s="143" t="s">
        <v>2040</v>
      </c>
      <c r="RMN1" s="143" t="s">
        <v>2040</v>
      </c>
      <c r="RMO1" s="143" t="s">
        <v>2040</v>
      </c>
      <c r="RMP1" s="143" t="s">
        <v>2040</v>
      </c>
      <c r="RMQ1" s="143" t="s">
        <v>2040</v>
      </c>
      <c r="RMR1" s="143" t="s">
        <v>2040</v>
      </c>
      <c r="RMS1" s="143" t="s">
        <v>2040</v>
      </c>
      <c r="RMT1" s="143" t="s">
        <v>2040</v>
      </c>
      <c r="RMU1" s="143" t="s">
        <v>2040</v>
      </c>
      <c r="RMV1" s="143" t="s">
        <v>2040</v>
      </c>
      <c r="RMW1" s="143" t="s">
        <v>2040</v>
      </c>
      <c r="RMX1" s="143" t="s">
        <v>2040</v>
      </c>
      <c r="RMY1" s="143" t="s">
        <v>2040</v>
      </c>
      <c r="RMZ1" s="143" t="s">
        <v>2040</v>
      </c>
      <c r="RNA1" s="143" t="s">
        <v>2040</v>
      </c>
      <c r="RNB1" s="143" t="s">
        <v>2040</v>
      </c>
      <c r="RNC1" s="143" t="s">
        <v>2040</v>
      </c>
      <c r="RND1" s="143" t="s">
        <v>2040</v>
      </c>
      <c r="RNE1" s="143" t="s">
        <v>2040</v>
      </c>
      <c r="RNF1" s="143" t="s">
        <v>2040</v>
      </c>
      <c r="RNG1" s="143" t="s">
        <v>2040</v>
      </c>
      <c r="RNH1" s="143" t="s">
        <v>2040</v>
      </c>
      <c r="RNI1" s="143" t="s">
        <v>2040</v>
      </c>
      <c r="RNJ1" s="143" t="s">
        <v>2040</v>
      </c>
      <c r="RNK1" s="143" t="s">
        <v>2040</v>
      </c>
      <c r="RNL1" s="143" t="s">
        <v>2040</v>
      </c>
      <c r="RNM1" s="143" t="s">
        <v>2040</v>
      </c>
      <c r="RNN1" s="143" t="s">
        <v>2040</v>
      </c>
      <c r="RNO1" s="143" t="s">
        <v>2040</v>
      </c>
      <c r="RNP1" s="143" t="s">
        <v>2040</v>
      </c>
      <c r="RNQ1" s="143" t="s">
        <v>2040</v>
      </c>
      <c r="RNR1" s="143" t="s">
        <v>2040</v>
      </c>
      <c r="RNS1" s="143" t="s">
        <v>2040</v>
      </c>
      <c r="RNT1" s="143" t="s">
        <v>2040</v>
      </c>
      <c r="RNU1" s="143" t="s">
        <v>2040</v>
      </c>
      <c r="RNV1" s="143" t="s">
        <v>2040</v>
      </c>
      <c r="RNW1" s="143" t="s">
        <v>2040</v>
      </c>
      <c r="RNX1" s="143" t="s">
        <v>2040</v>
      </c>
      <c r="RNY1" s="143" t="s">
        <v>2040</v>
      </c>
      <c r="RNZ1" s="143" t="s">
        <v>2040</v>
      </c>
      <c r="ROA1" s="143" t="s">
        <v>2040</v>
      </c>
      <c r="ROB1" s="143" t="s">
        <v>2040</v>
      </c>
      <c r="ROC1" s="143" t="s">
        <v>2040</v>
      </c>
      <c r="ROD1" s="143" t="s">
        <v>2040</v>
      </c>
      <c r="ROE1" s="143" t="s">
        <v>2040</v>
      </c>
      <c r="ROF1" s="143" t="s">
        <v>2040</v>
      </c>
      <c r="ROG1" s="143" t="s">
        <v>2040</v>
      </c>
      <c r="ROH1" s="143" t="s">
        <v>2040</v>
      </c>
      <c r="ROI1" s="143" t="s">
        <v>2040</v>
      </c>
      <c r="ROJ1" s="143" t="s">
        <v>2040</v>
      </c>
      <c r="ROK1" s="143" t="s">
        <v>2040</v>
      </c>
      <c r="ROL1" s="143" t="s">
        <v>2040</v>
      </c>
      <c r="ROM1" s="143" t="s">
        <v>2040</v>
      </c>
      <c r="RON1" s="143" t="s">
        <v>2040</v>
      </c>
      <c r="ROO1" s="143" t="s">
        <v>2040</v>
      </c>
      <c r="ROP1" s="143" t="s">
        <v>2040</v>
      </c>
      <c r="ROQ1" s="143" t="s">
        <v>2040</v>
      </c>
      <c r="ROR1" s="143" t="s">
        <v>2040</v>
      </c>
      <c r="ROS1" s="143" t="s">
        <v>2040</v>
      </c>
      <c r="ROT1" s="143" t="s">
        <v>2040</v>
      </c>
      <c r="ROU1" s="143" t="s">
        <v>2040</v>
      </c>
      <c r="ROV1" s="143" t="s">
        <v>2040</v>
      </c>
      <c r="ROW1" s="143" t="s">
        <v>2040</v>
      </c>
      <c r="ROX1" s="143" t="s">
        <v>2040</v>
      </c>
      <c r="ROY1" s="143" t="s">
        <v>2040</v>
      </c>
      <c r="ROZ1" s="143" t="s">
        <v>2040</v>
      </c>
      <c r="RPA1" s="143" t="s">
        <v>2040</v>
      </c>
      <c r="RPB1" s="143" t="s">
        <v>2040</v>
      </c>
      <c r="RPC1" s="143" t="s">
        <v>2040</v>
      </c>
      <c r="RPD1" s="143" t="s">
        <v>2040</v>
      </c>
      <c r="RPE1" s="143" t="s">
        <v>2040</v>
      </c>
      <c r="RPF1" s="143" t="s">
        <v>2040</v>
      </c>
      <c r="RPG1" s="143" t="s">
        <v>2040</v>
      </c>
      <c r="RPH1" s="143" t="s">
        <v>2040</v>
      </c>
      <c r="RPI1" s="143" t="s">
        <v>2040</v>
      </c>
      <c r="RPJ1" s="143" t="s">
        <v>2040</v>
      </c>
      <c r="RPK1" s="143" t="s">
        <v>2040</v>
      </c>
      <c r="RPL1" s="143" t="s">
        <v>2040</v>
      </c>
      <c r="RPM1" s="143" t="s">
        <v>2040</v>
      </c>
      <c r="RPN1" s="143" t="s">
        <v>2040</v>
      </c>
      <c r="RPO1" s="143" t="s">
        <v>2040</v>
      </c>
      <c r="RPP1" s="143" t="s">
        <v>2040</v>
      </c>
      <c r="RPQ1" s="143" t="s">
        <v>2040</v>
      </c>
      <c r="RPR1" s="143" t="s">
        <v>2040</v>
      </c>
      <c r="RPS1" s="143" t="s">
        <v>2040</v>
      </c>
      <c r="RPT1" s="143" t="s">
        <v>2040</v>
      </c>
      <c r="RPU1" s="143" t="s">
        <v>2040</v>
      </c>
      <c r="RPV1" s="143" t="s">
        <v>2040</v>
      </c>
      <c r="RPW1" s="143" t="s">
        <v>2040</v>
      </c>
      <c r="RPX1" s="143" t="s">
        <v>2040</v>
      </c>
      <c r="RPY1" s="143" t="s">
        <v>2040</v>
      </c>
      <c r="RPZ1" s="143" t="s">
        <v>2040</v>
      </c>
      <c r="RQA1" s="143" t="s">
        <v>2040</v>
      </c>
      <c r="RQB1" s="143" t="s">
        <v>2040</v>
      </c>
      <c r="RQC1" s="143" t="s">
        <v>2040</v>
      </c>
      <c r="RQD1" s="143" t="s">
        <v>2040</v>
      </c>
      <c r="RQE1" s="143" t="s">
        <v>2040</v>
      </c>
      <c r="RQF1" s="143" t="s">
        <v>2040</v>
      </c>
      <c r="RQG1" s="143" t="s">
        <v>2040</v>
      </c>
      <c r="RQH1" s="143" t="s">
        <v>2040</v>
      </c>
      <c r="RQI1" s="143" t="s">
        <v>2040</v>
      </c>
      <c r="RQJ1" s="143" t="s">
        <v>2040</v>
      </c>
      <c r="RQK1" s="143" t="s">
        <v>2040</v>
      </c>
      <c r="RQL1" s="143" t="s">
        <v>2040</v>
      </c>
      <c r="RQM1" s="143" t="s">
        <v>2040</v>
      </c>
      <c r="RQN1" s="143" t="s">
        <v>2040</v>
      </c>
      <c r="RQO1" s="143" t="s">
        <v>2040</v>
      </c>
      <c r="RQP1" s="143" t="s">
        <v>2040</v>
      </c>
      <c r="RQQ1" s="143" t="s">
        <v>2040</v>
      </c>
      <c r="RQR1" s="143" t="s">
        <v>2040</v>
      </c>
      <c r="RQS1" s="143" t="s">
        <v>2040</v>
      </c>
      <c r="RQT1" s="143" t="s">
        <v>2040</v>
      </c>
      <c r="RQU1" s="143" t="s">
        <v>2040</v>
      </c>
      <c r="RQV1" s="143" t="s">
        <v>2040</v>
      </c>
      <c r="RQW1" s="143" t="s">
        <v>2040</v>
      </c>
      <c r="RQX1" s="143" t="s">
        <v>2040</v>
      </c>
      <c r="RQY1" s="143" t="s">
        <v>2040</v>
      </c>
      <c r="RQZ1" s="143" t="s">
        <v>2040</v>
      </c>
      <c r="RRA1" s="143" t="s">
        <v>2040</v>
      </c>
      <c r="RRB1" s="143" t="s">
        <v>2040</v>
      </c>
      <c r="RRC1" s="143" t="s">
        <v>2040</v>
      </c>
      <c r="RRD1" s="143" t="s">
        <v>2040</v>
      </c>
      <c r="RRE1" s="143" t="s">
        <v>2040</v>
      </c>
      <c r="RRF1" s="143" t="s">
        <v>2040</v>
      </c>
      <c r="RRG1" s="143" t="s">
        <v>2040</v>
      </c>
      <c r="RRH1" s="143" t="s">
        <v>2040</v>
      </c>
      <c r="RRI1" s="143" t="s">
        <v>2040</v>
      </c>
      <c r="RRJ1" s="143" t="s">
        <v>2040</v>
      </c>
      <c r="RRK1" s="143" t="s">
        <v>2040</v>
      </c>
      <c r="RRL1" s="143" t="s">
        <v>2040</v>
      </c>
      <c r="RRM1" s="143" t="s">
        <v>2040</v>
      </c>
      <c r="RRN1" s="143" t="s">
        <v>2040</v>
      </c>
      <c r="RRO1" s="143" t="s">
        <v>2040</v>
      </c>
      <c r="RRP1" s="143" t="s">
        <v>2040</v>
      </c>
      <c r="RRQ1" s="143" t="s">
        <v>2040</v>
      </c>
      <c r="RRR1" s="143" t="s">
        <v>2040</v>
      </c>
      <c r="RRS1" s="143" t="s">
        <v>2040</v>
      </c>
      <c r="RRT1" s="143" t="s">
        <v>2040</v>
      </c>
      <c r="RRU1" s="143" t="s">
        <v>2040</v>
      </c>
      <c r="RRV1" s="143" t="s">
        <v>2040</v>
      </c>
      <c r="RRW1" s="143" t="s">
        <v>2040</v>
      </c>
      <c r="RRX1" s="143" t="s">
        <v>2040</v>
      </c>
      <c r="RRY1" s="143" t="s">
        <v>2040</v>
      </c>
      <c r="RRZ1" s="143" t="s">
        <v>2040</v>
      </c>
      <c r="RSA1" s="143" t="s">
        <v>2040</v>
      </c>
      <c r="RSB1" s="143" t="s">
        <v>2040</v>
      </c>
      <c r="RSC1" s="143" t="s">
        <v>2040</v>
      </c>
      <c r="RSD1" s="143" t="s">
        <v>2040</v>
      </c>
      <c r="RSE1" s="143" t="s">
        <v>2040</v>
      </c>
      <c r="RSF1" s="143" t="s">
        <v>2040</v>
      </c>
      <c r="RSG1" s="143" t="s">
        <v>2040</v>
      </c>
      <c r="RSH1" s="143" t="s">
        <v>2040</v>
      </c>
      <c r="RSI1" s="143" t="s">
        <v>2040</v>
      </c>
      <c r="RSJ1" s="143" t="s">
        <v>2040</v>
      </c>
      <c r="RSK1" s="143" t="s">
        <v>2040</v>
      </c>
      <c r="RSL1" s="143" t="s">
        <v>2040</v>
      </c>
      <c r="RSM1" s="143" t="s">
        <v>2040</v>
      </c>
      <c r="RSN1" s="143" t="s">
        <v>2040</v>
      </c>
      <c r="RSO1" s="143" t="s">
        <v>2040</v>
      </c>
      <c r="RSP1" s="143" t="s">
        <v>2040</v>
      </c>
      <c r="RSQ1" s="143" t="s">
        <v>2040</v>
      </c>
      <c r="RSR1" s="143" t="s">
        <v>2040</v>
      </c>
      <c r="RSS1" s="143" t="s">
        <v>2040</v>
      </c>
      <c r="RST1" s="143" t="s">
        <v>2040</v>
      </c>
      <c r="RSU1" s="143" t="s">
        <v>2040</v>
      </c>
      <c r="RSV1" s="143" t="s">
        <v>2040</v>
      </c>
      <c r="RSW1" s="143" t="s">
        <v>2040</v>
      </c>
      <c r="RSX1" s="143" t="s">
        <v>2040</v>
      </c>
      <c r="RSY1" s="143" t="s">
        <v>2040</v>
      </c>
      <c r="RSZ1" s="143" t="s">
        <v>2040</v>
      </c>
      <c r="RTA1" s="143" t="s">
        <v>2040</v>
      </c>
      <c r="RTB1" s="143" t="s">
        <v>2040</v>
      </c>
      <c r="RTC1" s="143" t="s">
        <v>2040</v>
      </c>
      <c r="RTD1" s="143" t="s">
        <v>2040</v>
      </c>
      <c r="RTE1" s="143" t="s">
        <v>2040</v>
      </c>
      <c r="RTF1" s="143" t="s">
        <v>2040</v>
      </c>
      <c r="RTG1" s="143" t="s">
        <v>2040</v>
      </c>
      <c r="RTH1" s="143" t="s">
        <v>2040</v>
      </c>
      <c r="RTI1" s="143" t="s">
        <v>2040</v>
      </c>
      <c r="RTJ1" s="143" t="s">
        <v>2040</v>
      </c>
      <c r="RTK1" s="143" t="s">
        <v>2040</v>
      </c>
      <c r="RTL1" s="143" t="s">
        <v>2040</v>
      </c>
      <c r="RTM1" s="143" t="s">
        <v>2040</v>
      </c>
      <c r="RTN1" s="143" t="s">
        <v>2040</v>
      </c>
      <c r="RTO1" s="143" t="s">
        <v>2040</v>
      </c>
      <c r="RTP1" s="143" t="s">
        <v>2040</v>
      </c>
      <c r="RTQ1" s="143" t="s">
        <v>2040</v>
      </c>
      <c r="RTR1" s="143" t="s">
        <v>2040</v>
      </c>
      <c r="RTS1" s="143" t="s">
        <v>2040</v>
      </c>
      <c r="RTT1" s="143" t="s">
        <v>2040</v>
      </c>
      <c r="RTU1" s="143" t="s">
        <v>2040</v>
      </c>
      <c r="RTV1" s="143" t="s">
        <v>2040</v>
      </c>
      <c r="RTW1" s="143" t="s">
        <v>2040</v>
      </c>
      <c r="RTX1" s="143" t="s">
        <v>2040</v>
      </c>
      <c r="RTY1" s="143" t="s">
        <v>2040</v>
      </c>
      <c r="RTZ1" s="143" t="s">
        <v>2040</v>
      </c>
      <c r="RUA1" s="143" t="s">
        <v>2040</v>
      </c>
      <c r="RUB1" s="143" t="s">
        <v>2040</v>
      </c>
      <c r="RUC1" s="143" t="s">
        <v>2040</v>
      </c>
      <c r="RUD1" s="143" t="s">
        <v>2040</v>
      </c>
      <c r="RUE1" s="143" t="s">
        <v>2040</v>
      </c>
      <c r="RUF1" s="143" t="s">
        <v>2040</v>
      </c>
      <c r="RUG1" s="143" t="s">
        <v>2040</v>
      </c>
      <c r="RUH1" s="143" t="s">
        <v>2040</v>
      </c>
      <c r="RUI1" s="143" t="s">
        <v>2040</v>
      </c>
      <c r="RUJ1" s="143" t="s">
        <v>2040</v>
      </c>
      <c r="RUK1" s="143" t="s">
        <v>2040</v>
      </c>
      <c r="RUL1" s="143" t="s">
        <v>2040</v>
      </c>
      <c r="RUM1" s="143" t="s">
        <v>2040</v>
      </c>
      <c r="RUN1" s="143" t="s">
        <v>2040</v>
      </c>
      <c r="RUO1" s="143" t="s">
        <v>2040</v>
      </c>
      <c r="RUP1" s="143" t="s">
        <v>2040</v>
      </c>
      <c r="RUQ1" s="143" t="s">
        <v>2040</v>
      </c>
      <c r="RUR1" s="143" t="s">
        <v>2040</v>
      </c>
      <c r="RUS1" s="143" t="s">
        <v>2040</v>
      </c>
      <c r="RUT1" s="143" t="s">
        <v>2040</v>
      </c>
      <c r="RUU1" s="143" t="s">
        <v>2040</v>
      </c>
      <c r="RUV1" s="143" t="s">
        <v>2040</v>
      </c>
      <c r="RUW1" s="143" t="s">
        <v>2040</v>
      </c>
      <c r="RUX1" s="143" t="s">
        <v>2040</v>
      </c>
      <c r="RUY1" s="143" t="s">
        <v>2040</v>
      </c>
      <c r="RUZ1" s="143" t="s">
        <v>2040</v>
      </c>
      <c r="RVA1" s="143" t="s">
        <v>2040</v>
      </c>
      <c r="RVB1" s="143" t="s">
        <v>2040</v>
      </c>
      <c r="RVC1" s="143" t="s">
        <v>2040</v>
      </c>
      <c r="RVD1" s="143" t="s">
        <v>2040</v>
      </c>
      <c r="RVE1" s="143" t="s">
        <v>2040</v>
      </c>
      <c r="RVF1" s="143" t="s">
        <v>2040</v>
      </c>
      <c r="RVG1" s="143" t="s">
        <v>2040</v>
      </c>
      <c r="RVH1" s="143" t="s">
        <v>2040</v>
      </c>
      <c r="RVI1" s="143" t="s">
        <v>2040</v>
      </c>
      <c r="RVJ1" s="143" t="s">
        <v>2040</v>
      </c>
      <c r="RVK1" s="143" t="s">
        <v>2040</v>
      </c>
      <c r="RVL1" s="143" t="s">
        <v>2040</v>
      </c>
      <c r="RVM1" s="143" t="s">
        <v>2040</v>
      </c>
      <c r="RVN1" s="143" t="s">
        <v>2040</v>
      </c>
      <c r="RVO1" s="143" t="s">
        <v>2040</v>
      </c>
      <c r="RVP1" s="143" t="s">
        <v>2040</v>
      </c>
      <c r="RVQ1" s="143" t="s">
        <v>2040</v>
      </c>
      <c r="RVR1" s="143" t="s">
        <v>2040</v>
      </c>
      <c r="RVS1" s="143" t="s">
        <v>2040</v>
      </c>
      <c r="RVT1" s="143" t="s">
        <v>2040</v>
      </c>
      <c r="RVU1" s="143" t="s">
        <v>2040</v>
      </c>
      <c r="RVV1" s="143" t="s">
        <v>2040</v>
      </c>
      <c r="RVW1" s="143" t="s">
        <v>2040</v>
      </c>
      <c r="RVX1" s="143" t="s">
        <v>2040</v>
      </c>
      <c r="RVY1" s="143" t="s">
        <v>2040</v>
      </c>
      <c r="RVZ1" s="143" t="s">
        <v>2040</v>
      </c>
      <c r="RWA1" s="143" t="s">
        <v>2040</v>
      </c>
      <c r="RWB1" s="143" t="s">
        <v>2040</v>
      </c>
      <c r="RWC1" s="143" t="s">
        <v>2040</v>
      </c>
      <c r="RWD1" s="143" t="s">
        <v>2040</v>
      </c>
      <c r="RWE1" s="143" t="s">
        <v>2040</v>
      </c>
      <c r="RWF1" s="143" t="s">
        <v>2040</v>
      </c>
      <c r="RWG1" s="143" t="s">
        <v>2040</v>
      </c>
      <c r="RWH1" s="143" t="s">
        <v>2040</v>
      </c>
      <c r="RWI1" s="143" t="s">
        <v>2040</v>
      </c>
      <c r="RWJ1" s="143" t="s">
        <v>2040</v>
      </c>
      <c r="RWK1" s="143" t="s">
        <v>2040</v>
      </c>
      <c r="RWL1" s="143" t="s">
        <v>2040</v>
      </c>
      <c r="RWM1" s="143" t="s">
        <v>2040</v>
      </c>
      <c r="RWN1" s="143" t="s">
        <v>2040</v>
      </c>
      <c r="RWO1" s="143" t="s">
        <v>2040</v>
      </c>
      <c r="RWP1" s="143" t="s">
        <v>2040</v>
      </c>
      <c r="RWQ1" s="143" t="s">
        <v>2040</v>
      </c>
      <c r="RWR1" s="143" t="s">
        <v>2040</v>
      </c>
      <c r="RWS1" s="143" t="s">
        <v>2040</v>
      </c>
      <c r="RWT1" s="143" t="s">
        <v>2040</v>
      </c>
      <c r="RWU1" s="143" t="s">
        <v>2040</v>
      </c>
      <c r="RWV1" s="143" t="s">
        <v>2040</v>
      </c>
      <c r="RWW1" s="143" t="s">
        <v>2040</v>
      </c>
      <c r="RWX1" s="143" t="s">
        <v>2040</v>
      </c>
      <c r="RWY1" s="143" t="s">
        <v>2040</v>
      </c>
      <c r="RWZ1" s="143" t="s">
        <v>2040</v>
      </c>
      <c r="RXA1" s="143" t="s">
        <v>2040</v>
      </c>
      <c r="RXB1" s="143" t="s">
        <v>2040</v>
      </c>
      <c r="RXC1" s="143" t="s">
        <v>2040</v>
      </c>
      <c r="RXD1" s="143" t="s">
        <v>2040</v>
      </c>
      <c r="RXE1" s="143" t="s">
        <v>2040</v>
      </c>
      <c r="RXF1" s="143" t="s">
        <v>2040</v>
      </c>
      <c r="RXG1" s="143" t="s">
        <v>2040</v>
      </c>
      <c r="RXH1" s="143" t="s">
        <v>2040</v>
      </c>
      <c r="RXI1" s="143" t="s">
        <v>2040</v>
      </c>
      <c r="RXJ1" s="143" t="s">
        <v>2040</v>
      </c>
      <c r="RXK1" s="143" t="s">
        <v>2040</v>
      </c>
      <c r="RXL1" s="143" t="s">
        <v>2040</v>
      </c>
      <c r="RXM1" s="143" t="s">
        <v>2040</v>
      </c>
      <c r="RXN1" s="143" t="s">
        <v>2040</v>
      </c>
      <c r="RXO1" s="143" t="s">
        <v>2040</v>
      </c>
      <c r="RXP1" s="143" t="s">
        <v>2040</v>
      </c>
      <c r="RXQ1" s="143" t="s">
        <v>2040</v>
      </c>
      <c r="RXR1" s="143" t="s">
        <v>2040</v>
      </c>
      <c r="RXS1" s="143" t="s">
        <v>2040</v>
      </c>
      <c r="RXT1" s="143" t="s">
        <v>2040</v>
      </c>
      <c r="RXU1" s="143" t="s">
        <v>2040</v>
      </c>
      <c r="RXV1" s="143" t="s">
        <v>2040</v>
      </c>
      <c r="RXW1" s="143" t="s">
        <v>2040</v>
      </c>
      <c r="RXX1" s="143" t="s">
        <v>2040</v>
      </c>
      <c r="RXY1" s="143" t="s">
        <v>2040</v>
      </c>
      <c r="RXZ1" s="143" t="s">
        <v>2040</v>
      </c>
      <c r="RYA1" s="143" t="s">
        <v>2040</v>
      </c>
      <c r="RYB1" s="143" t="s">
        <v>2040</v>
      </c>
      <c r="RYC1" s="143" t="s">
        <v>2040</v>
      </c>
      <c r="RYD1" s="143" t="s">
        <v>2040</v>
      </c>
      <c r="RYE1" s="143" t="s">
        <v>2040</v>
      </c>
      <c r="RYF1" s="143" t="s">
        <v>2040</v>
      </c>
      <c r="RYG1" s="143" t="s">
        <v>2040</v>
      </c>
      <c r="RYH1" s="143" t="s">
        <v>2040</v>
      </c>
      <c r="RYI1" s="143" t="s">
        <v>2040</v>
      </c>
      <c r="RYJ1" s="143" t="s">
        <v>2040</v>
      </c>
      <c r="RYK1" s="143" t="s">
        <v>2040</v>
      </c>
      <c r="RYL1" s="143" t="s">
        <v>2040</v>
      </c>
      <c r="RYM1" s="143" t="s">
        <v>2040</v>
      </c>
      <c r="RYN1" s="143" t="s">
        <v>2040</v>
      </c>
      <c r="RYO1" s="143" t="s">
        <v>2040</v>
      </c>
      <c r="RYP1" s="143" t="s">
        <v>2040</v>
      </c>
      <c r="RYQ1" s="143" t="s">
        <v>2040</v>
      </c>
      <c r="RYR1" s="143" t="s">
        <v>2040</v>
      </c>
      <c r="RYS1" s="143" t="s">
        <v>2040</v>
      </c>
      <c r="RYT1" s="143" t="s">
        <v>2040</v>
      </c>
      <c r="RYU1" s="143" t="s">
        <v>2040</v>
      </c>
      <c r="RYV1" s="143" t="s">
        <v>2040</v>
      </c>
      <c r="RYW1" s="143" t="s">
        <v>2040</v>
      </c>
      <c r="RYX1" s="143" t="s">
        <v>2040</v>
      </c>
      <c r="RYY1" s="143" t="s">
        <v>2040</v>
      </c>
      <c r="RYZ1" s="143" t="s">
        <v>2040</v>
      </c>
      <c r="RZA1" s="143" t="s">
        <v>2040</v>
      </c>
      <c r="RZB1" s="143" t="s">
        <v>2040</v>
      </c>
      <c r="RZC1" s="143" t="s">
        <v>2040</v>
      </c>
      <c r="RZD1" s="143" t="s">
        <v>2040</v>
      </c>
      <c r="RZE1" s="143" t="s">
        <v>2040</v>
      </c>
      <c r="RZF1" s="143" t="s">
        <v>2040</v>
      </c>
      <c r="RZG1" s="143" t="s">
        <v>2040</v>
      </c>
      <c r="RZH1" s="143" t="s">
        <v>2040</v>
      </c>
      <c r="RZI1" s="143" t="s">
        <v>2040</v>
      </c>
      <c r="RZJ1" s="143" t="s">
        <v>2040</v>
      </c>
      <c r="RZK1" s="143" t="s">
        <v>2040</v>
      </c>
      <c r="RZL1" s="143" t="s">
        <v>2040</v>
      </c>
      <c r="RZM1" s="143" t="s">
        <v>2040</v>
      </c>
      <c r="RZN1" s="143" t="s">
        <v>2040</v>
      </c>
      <c r="RZO1" s="143" t="s">
        <v>2040</v>
      </c>
      <c r="RZP1" s="143" t="s">
        <v>2040</v>
      </c>
      <c r="RZQ1" s="143" t="s">
        <v>2040</v>
      </c>
      <c r="RZR1" s="143" t="s">
        <v>2040</v>
      </c>
      <c r="RZS1" s="143" t="s">
        <v>2040</v>
      </c>
      <c r="RZT1" s="143" t="s">
        <v>2040</v>
      </c>
      <c r="RZU1" s="143" t="s">
        <v>2040</v>
      </c>
      <c r="RZV1" s="143" t="s">
        <v>2040</v>
      </c>
      <c r="RZW1" s="143" t="s">
        <v>2040</v>
      </c>
      <c r="RZX1" s="143" t="s">
        <v>2040</v>
      </c>
      <c r="RZY1" s="143" t="s">
        <v>2040</v>
      </c>
      <c r="RZZ1" s="143" t="s">
        <v>2040</v>
      </c>
      <c r="SAA1" s="143" t="s">
        <v>2040</v>
      </c>
      <c r="SAB1" s="143" t="s">
        <v>2040</v>
      </c>
      <c r="SAC1" s="143" t="s">
        <v>2040</v>
      </c>
      <c r="SAD1" s="143" t="s">
        <v>2040</v>
      </c>
      <c r="SAE1" s="143" t="s">
        <v>2040</v>
      </c>
      <c r="SAF1" s="143" t="s">
        <v>2040</v>
      </c>
      <c r="SAG1" s="143" t="s">
        <v>2040</v>
      </c>
      <c r="SAH1" s="143" t="s">
        <v>2040</v>
      </c>
      <c r="SAI1" s="143" t="s">
        <v>2040</v>
      </c>
      <c r="SAJ1" s="143" t="s">
        <v>2040</v>
      </c>
      <c r="SAK1" s="143" t="s">
        <v>2040</v>
      </c>
      <c r="SAL1" s="143" t="s">
        <v>2040</v>
      </c>
      <c r="SAM1" s="143" t="s">
        <v>2040</v>
      </c>
      <c r="SAN1" s="143" t="s">
        <v>2040</v>
      </c>
      <c r="SAO1" s="143" t="s">
        <v>2040</v>
      </c>
      <c r="SAP1" s="143" t="s">
        <v>2040</v>
      </c>
      <c r="SAQ1" s="143" t="s">
        <v>2040</v>
      </c>
      <c r="SAR1" s="143" t="s">
        <v>2040</v>
      </c>
      <c r="SAS1" s="143" t="s">
        <v>2040</v>
      </c>
      <c r="SAT1" s="143" t="s">
        <v>2040</v>
      </c>
      <c r="SAU1" s="143" t="s">
        <v>2040</v>
      </c>
      <c r="SAV1" s="143" t="s">
        <v>2040</v>
      </c>
      <c r="SAW1" s="143" t="s">
        <v>2040</v>
      </c>
      <c r="SAX1" s="143" t="s">
        <v>2040</v>
      </c>
      <c r="SAY1" s="143" t="s">
        <v>2040</v>
      </c>
      <c r="SAZ1" s="143" t="s">
        <v>2040</v>
      </c>
      <c r="SBA1" s="143" t="s">
        <v>2040</v>
      </c>
      <c r="SBB1" s="143" t="s">
        <v>2040</v>
      </c>
      <c r="SBC1" s="143" t="s">
        <v>2040</v>
      </c>
      <c r="SBD1" s="143" t="s">
        <v>2040</v>
      </c>
      <c r="SBE1" s="143" t="s">
        <v>2040</v>
      </c>
      <c r="SBF1" s="143" t="s">
        <v>2040</v>
      </c>
      <c r="SBG1" s="143" t="s">
        <v>2040</v>
      </c>
      <c r="SBH1" s="143" t="s">
        <v>2040</v>
      </c>
      <c r="SBI1" s="143" t="s">
        <v>2040</v>
      </c>
      <c r="SBJ1" s="143" t="s">
        <v>2040</v>
      </c>
      <c r="SBK1" s="143" t="s">
        <v>2040</v>
      </c>
      <c r="SBL1" s="143" t="s">
        <v>2040</v>
      </c>
      <c r="SBM1" s="143" t="s">
        <v>2040</v>
      </c>
      <c r="SBN1" s="143" t="s">
        <v>2040</v>
      </c>
      <c r="SBO1" s="143" t="s">
        <v>2040</v>
      </c>
      <c r="SBP1" s="143" t="s">
        <v>2040</v>
      </c>
      <c r="SBQ1" s="143" t="s">
        <v>2040</v>
      </c>
      <c r="SBR1" s="143" t="s">
        <v>2040</v>
      </c>
      <c r="SBS1" s="143" t="s">
        <v>2040</v>
      </c>
      <c r="SBT1" s="143" t="s">
        <v>2040</v>
      </c>
      <c r="SBU1" s="143" t="s">
        <v>2040</v>
      </c>
      <c r="SBV1" s="143" t="s">
        <v>2040</v>
      </c>
      <c r="SBW1" s="143" t="s">
        <v>2040</v>
      </c>
      <c r="SBX1" s="143" t="s">
        <v>2040</v>
      </c>
      <c r="SBY1" s="143" t="s">
        <v>2040</v>
      </c>
      <c r="SBZ1" s="143" t="s">
        <v>2040</v>
      </c>
      <c r="SCA1" s="143" t="s">
        <v>2040</v>
      </c>
      <c r="SCB1" s="143" t="s">
        <v>2040</v>
      </c>
      <c r="SCC1" s="143" t="s">
        <v>2040</v>
      </c>
      <c r="SCD1" s="143" t="s">
        <v>2040</v>
      </c>
      <c r="SCE1" s="143" t="s">
        <v>2040</v>
      </c>
      <c r="SCF1" s="143" t="s">
        <v>2040</v>
      </c>
      <c r="SCG1" s="143" t="s">
        <v>2040</v>
      </c>
      <c r="SCH1" s="143" t="s">
        <v>2040</v>
      </c>
      <c r="SCI1" s="143" t="s">
        <v>2040</v>
      </c>
      <c r="SCJ1" s="143" t="s">
        <v>2040</v>
      </c>
      <c r="SCK1" s="143" t="s">
        <v>2040</v>
      </c>
      <c r="SCL1" s="143" t="s">
        <v>2040</v>
      </c>
      <c r="SCM1" s="143" t="s">
        <v>2040</v>
      </c>
      <c r="SCN1" s="143" t="s">
        <v>2040</v>
      </c>
      <c r="SCO1" s="143" t="s">
        <v>2040</v>
      </c>
      <c r="SCP1" s="143" t="s">
        <v>2040</v>
      </c>
      <c r="SCQ1" s="143" t="s">
        <v>2040</v>
      </c>
      <c r="SCR1" s="143" t="s">
        <v>2040</v>
      </c>
      <c r="SCS1" s="143" t="s">
        <v>2040</v>
      </c>
      <c r="SCT1" s="143" t="s">
        <v>2040</v>
      </c>
      <c r="SCU1" s="143" t="s">
        <v>2040</v>
      </c>
      <c r="SCV1" s="143" t="s">
        <v>2040</v>
      </c>
      <c r="SCW1" s="143" t="s">
        <v>2040</v>
      </c>
      <c r="SCX1" s="143" t="s">
        <v>2040</v>
      </c>
      <c r="SCY1" s="143" t="s">
        <v>2040</v>
      </c>
      <c r="SCZ1" s="143" t="s">
        <v>2040</v>
      </c>
      <c r="SDA1" s="143" t="s">
        <v>2040</v>
      </c>
      <c r="SDB1" s="143" t="s">
        <v>2040</v>
      </c>
      <c r="SDC1" s="143" t="s">
        <v>2040</v>
      </c>
      <c r="SDD1" s="143" t="s">
        <v>2040</v>
      </c>
      <c r="SDE1" s="143" t="s">
        <v>2040</v>
      </c>
      <c r="SDF1" s="143" t="s">
        <v>2040</v>
      </c>
      <c r="SDG1" s="143" t="s">
        <v>2040</v>
      </c>
      <c r="SDH1" s="143" t="s">
        <v>2040</v>
      </c>
      <c r="SDI1" s="143" t="s">
        <v>2040</v>
      </c>
      <c r="SDJ1" s="143" t="s">
        <v>2040</v>
      </c>
      <c r="SDK1" s="143" t="s">
        <v>2040</v>
      </c>
      <c r="SDL1" s="143" t="s">
        <v>2040</v>
      </c>
      <c r="SDM1" s="143" t="s">
        <v>2040</v>
      </c>
      <c r="SDN1" s="143" t="s">
        <v>2040</v>
      </c>
      <c r="SDO1" s="143" t="s">
        <v>2040</v>
      </c>
      <c r="SDP1" s="143" t="s">
        <v>2040</v>
      </c>
      <c r="SDQ1" s="143" t="s">
        <v>2040</v>
      </c>
      <c r="SDR1" s="143" t="s">
        <v>2040</v>
      </c>
      <c r="SDS1" s="143" t="s">
        <v>2040</v>
      </c>
      <c r="SDT1" s="143" t="s">
        <v>2040</v>
      </c>
      <c r="SDU1" s="143" t="s">
        <v>2040</v>
      </c>
      <c r="SDV1" s="143" t="s">
        <v>2040</v>
      </c>
      <c r="SDW1" s="143" t="s">
        <v>2040</v>
      </c>
      <c r="SDX1" s="143" t="s">
        <v>2040</v>
      </c>
      <c r="SDY1" s="143" t="s">
        <v>2040</v>
      </c>
      <c r="SDZ1" s="143" t="s">
        <v>2040</v>
      </c>
      <c r="SEA1" s="143" t="s">
        <v>2040</v>
      </c>
      <c r="SEB1" s="143" t="s">
        <v>2040</v>
      </c>
      <c r="SEC1" s="143" t="s">
        <v>2040</v>
      </c>
      <c r="SED1" s="143" t="s">
        <v>2040</v>
      </c>
      <c r="SEE1" s="143" t="s">
        <v>2040</v>
      </c>
      <c r="SEF1" s="143" t="s">
        <v>2040</v>
      </c>
      <c r="SEG1" s="143" t="s">
        <v>2040</v>
      </c>
      <c r="SEH1" s="143" t="s">
        <v>2040</v>
      </c>
      <c r="SEI1" s="143" t="s">
        <v>2040</v>
      </c>
      <c r="SEJ1" s="143" t="s">
        <v>2040</v>
      </c>
      <c r="SEK1" s="143" t="s">
        <v>2040</v>
      </c>
      <c r="SEL1" s="143" t="s">
        <v>2040</v>
      </c>
      <c r="SEM1" s="143" t="s">
        <v>2040</v>
      </c>
      <c r="SEN1" s="143" t="s">
        <v>2040</v>
      </c>
      <c r="SEO1" s="143" t="s">
        <v>2040</v>
      </c>
      <c r="SEP1" s="143" t="s">
        <v>2040</v>
      </c>
      <c r="SEQ1" s="143" t="s">
        <v>2040</v>
      </c>
      <c r="SER1" s="143" t="s">
        <v>2040</v>
      </c>
      <c r="SES1" s="143" t="s">
        <v>2040</v>
      </c>
      <c r="SET1" s="143" t="s">
        <v>2040</v>
      </c>
      <c r="SEU1" s="143" t="s">
        <v>2040</v>
      </c>
      <c r="SEV1" s="143" t="s">
        <v>2040</v>
      </c>
      <c r="SEW1" s="143" t="s">
        <v>2040</v>
      </c>
      <c r="SEX1" s="143" t="s">
        <v>2040</v>
      </c>
      <c r="SEY1" s="143" t="s">
        <v>2040</v>
      </c>
      <c r="SEZ1" s="143" t="s">
        <v>2040</v>
      </c>
      <c r="SFA1" s="143" t="s">
        <v>2040</v>
      </c>
      <c r="SFB1" s="143" t="s">
        <v>2040</v>
      </c>
      <c r="SFC1" s="143" t="s">
        <v>2040</v>
      </c>
      <c r="SFD1" s="143" t="s">
        <v>2040</v>
      </c>
      <c r="SFE1" s="143" t="s">
        <v>2040</v>
      </c>
      <c r="SFF1" s="143" t="s">
        <v>2040</v>
      </c>
      <c r="SFG1" s="143" t="s">
        <v>2040</v>
      </c>
      <c r="SFH1" s="143" t="s">
        <v>2040</v>
      </c>
      <c r="SFI1" s="143" t="s">
        <v>2040</v>
      </c>
      <c r="SFJ1" s="143" t="s">
        <v>2040</v>
      </c>
      <c r="SFK1" s="143" t="s">
        <v>2040</v>
      </c>
      <c r="SFL1" s="143" t="s">
        <v>2040</v>
      </c>
      <c r="SFM1" s="143" t="s">
        <v>2040</v>
      </c>
      <c r="SFN1" s="143" t="s">
        <v>2040</v>
      </c>
      <c r="SFO1" s="143" t="s">
        <v>2040</v>
      </c>
      <c r="SFP1" s="143" t="s">
        <v>2040</v>
      </c>
      <c r="SFQ1" s="143" t="s">
        <v>2040</v>
      </c>
      <c r="SFR1" s="143" t="s">
        <v>2040</v>
      </c>
      <c r="SFS1" s="143" t="s">
        <v>2040</v>
      </c>
      <c r="SFT1" s="143" t="s">
        <v>2040</v>
      </c>
      <c r="SFU1" s="143" t="s">
        <v>2040</v>
      </c>
      <c r="SFV1" s="143" t="s">
        <v>2040</v>
      </c>
      <c r="SFW1" s="143" t="s">
        <v>2040</v>
      </c>
      <c r="SFX1" s="143" t="s">
        <v>2040</v>
      </c>
      <c r="SFY1" s="143" t="s">
        <v>2040</v>
      </c>
      <c r="SFZ1" s="143" t="s">
        <v>2040</v>
      </c>
      <c r="SGA1" s="143" t="s">
        <v>2040</v>
      </c>
      <c r="SGB1" s="143" t="s">
        <v>2040</v>
      </c>
      <c r="SGC1" s="143" t="s">
        <v>2040</v>
      </c>
      <c r="SGD1" s="143" t="s">
        <v>2040</v>
      </c>
      <c r="SGE1" s="143" t="s">
        <v>2040</v>
      </c>
      <c r="SGF1" s="143" t="s">
        <v>2040</v>
      </c>
      <c r="SGG1" s="143" t="s">
        <v>2040</v>
      </c>
      <c r="SGH1" s="143" t="s">
        <v>2040</v>
      </c>
      <c r="SGI1" s="143" t="s">
        <v>2040</v>
      </c>
      <c r="SGJ1" s="143" t="s">
        <v>2040</v>
      </c>
      <c r="SGK1" s="143" t="s">
        <v>2040</v>
      </c>
      <c r="SGL1" s="143" t="s">
        <v>2040</v>
      </c>
      <c r="SGM1" s="143" t="s">
        <v>2040</v>
      </c>
      <c r="SGN1" s="143" t="s">
        <v>2040</v>
      </c>
      <c r="SGO1" s="143" t="s">
        <v>2040</v>
      </c>
      <c r="SGP1" s="143" t="s">
        <v>2040</v>
      </c>
      <c r="SGQ1" s="143" t="s">
        <v>2040</v>
      </c>
      <c r="SGR1" s="143" t="s">
        <v>2040</v>
      </c>
      <c r="SGS1" s="143" t="s">
        <v>2040</v>
      </c>
      <c r="SGT1" s="143" t="s">
        <v>2040</v>
      </c>
      <c r="SGU1" s="143" t="s">
        <v>2040</v>
      </c>
      <c r="SGV1" s="143" t="s">
        <v>2040</v>
      </c>
      <c r="SGW1" s="143" t="s">
        <v>2040</v>
      </c>
      <c r="SGX1" s="143" t="s">
        <v>2040</v>
      </c>
      <c r="SGY1" s="143" t="s">
        <v>2040</v>
      </c>
      <c r="SGZ1" s="143" t="s">
        <v>2040</v>
      </c>
      <c r="SHA1" s="143" t="s">
        <v>2040</v>
      </c>
      <c r="SHB1" s="143" t="s">
        <v>2040</v>
      </c>
      <c r="SHC1" s="143" t="s">
        <v>2040</v>
      </c>
      <c r="SHD1" s="143" t="s">
        <v>2040</v>
      </c>
      <c r="SHE1" s="143" t="s">
        <v>2040</v>
      </c>
      <c r="SHF1" s="143" t="s">
        <v>2040</v>
      </c>
      <c r="SHG1" s="143" t="s">
        <v>2040</v>
      </c>
      <c r="SHH1" s="143" t="s">
        <v>2040</v>
      </c>
      <c r="SHI1" s="143" t="s">
        <v>2040</v>
      </c>
      <c r="SHJ1" s="143" t="s">
        <v>2040</v>
      </c>
      <c r="SHK1" s="143" t="s">
        <v>2040</v>
      </c>
      <c r="SHL1" s="143" t="s">
        <v>2040</v>
      </c>
      <c r="SHM1" s="143" t="s">
        <v>2040</v>
      </c>
      <c r="SHN1" s="143" t="s">
        <v>2040</v>
      </c>
      <c r="SHO1" s="143" t="s">
        <v>2040</v>
      </c>
      <c r="SHP1" s="143" t="s">
        <v>2040</v>
      </c>
      <c r="SHQ1" s="143" t="s">
        <v>2040</v>
      </c>
      <c r="SHR1" s="143" t="s">
        <v>2040</v>
      </c>
      <c r="SHS1" s="143" t="s">
        <v>2040</v>
      </c>
      <c r="SHT1" s="143" t="s">
        <v>2040</v>
      </c>
      <c r="SHU1" s="143" t="s">
        <v>2040</v>
      </c>
      <c r="SHV1" s="143" t="s">
        <v>2040</v>
      </c>
      <c r="SHW1" s="143" t="s">
        <v>2040</v>
      </c>
      <c r="SHX1" s="143" t="s">
        <v>2040</v>
      </c>
      <c r="SHY1" s="143" t="s">
        <v>2040</v>
      </c>
      <c r="SHZ1" s="143" t="s">
        <v>2040</v>
      </c>
      <c r="SIA1" s="143" t="s">
        <v>2040</v>
      </c>
      <c r="SIB1" s="143" t="s">
        <v>2040</v>
      </c>
      <c r="SIC1" s="143" t="s">
        <v>2040</v>
      </c>
      <c r="SID1" s="143" t="s">
        <v>2040</v>
      </c>
      <c r="SIE1" s="143" t="s">
        <v>2040</v>
      </c>
      <c r="SIF1" s="143" t="s">
        <v>2040</v>
      </c>
      <c r="SIG1" s="143" t="s">
        <v>2040</v>
      </c>
      <c r="SIH1" s="143" t="s">
        <v>2040</v>
      </c>
      <c r="SII1" s="143" t="s">
        <v>2040</v>
      </c>
      <c r="SIJ1" s="143" t="s">
        <v>2040</v>
      </c>
      <c r="SIK1" s="143" t="s">
        <v>2040</v>
      </c>
      <c r="SIL1" s="143" t="s">
        <v>2040</v>
      </c>
      <c r="SIM1" s="143" t="s">
        <v>2040</v>
      </c>
      <c r="SIN1" s="143" t="s">
        <v>2040</v>
      </c>
      <c r="SIO1" s="143" t="s">
        <v>2040</v>
      </c>
      <c r="SIP1" s="143" t="s">
        <v>2040</v>
      </c>
      <c r="SIQ1" s="143" t="s">
        <v>2040</v>
      </c>
      <c r="SIR1" s="143" t="s">
        <v>2040</v>
      </c>
      <c r="SIS1" s="143" t="s">
        <v>2040</v>
      </c>
      <c r="SIT1" s="143" t="s">
        <v>2040</v>
      </c>
      <c r="SIU1" s="143" t="s">
        <v>2040</v>
      </c>
      <c r="SIV1" s="143" t="s">
        <v>2040</v>
      </c>
      <c r="SIW1" s="143" t="s">
        <v>2040</v>
      </c>
      <c r="SIX1" s="143" t="s">
        <v>2040</v>
      </c>
      <c r="SIY1" s="143" t="s">
        <v>2040</v>
      </c>
      <c r="SIZ1" s="143" t="s">
        <v>2040</v>
      </c>
      <c r="SJA1" s="143" t="s">
        <v>2040</v>
      </c>
      <c r="SJB1" s="143" t="s">
        <v>2040</v>
      </c>
      <c r="SJC1" s="143" t="s">
        <v>2040</v>
      </c>
      <c r="SJD1" s="143" t="s">
        <v>2040</v>
      </c>
      <c r="SJE1" s="143" t="s">
        <v>2040</v>
      </c>
      <c r="SJF1" s="143" t="s">
        <v>2040</v>
      </c>
      <c r="SJG1" s="143" t="s">
        <v>2040</v>
      </c>
      <c r="SJH1" s="143" t="s">
        <v>2040</v>
      </c>
      <c r="SJI1" s="143" t="s">
        <v>2040</v>
      </c>
      <c r="SJJ1" s="143" t="s">
        <v>2040</v>
      </c>
      <c r="SJK1" s="143" t="s">
        <v>2040</v>
      </c>
      <c r="SJL1" s="143" t="s">
        <v>2040</v>
      </c>
      <c r="SJM1" s="143" t="s">
        <v>2040</v>
      </c>
      <c r="SJN1" s="143" t="s">
        <v>2040</v>
      </c>
      <c r="SJO1" s="143" t="s">
        <v>2040</v>
      </c>
      <c r="SJP1" s="143" t="s">
        <v>2040</v>
      </c>
      <c r="SJQ1" s="143" t="s">
        <v>2040</v>
      </c>
      <c r="SJR1" s="143" t="s">
        <v>2040</v>
      </c>
      <c r="SJS1" s="143" t="s">
        <v>2040</v>
      </c>
      <c r="SJT1" s="143" t="s">
        <v>2040</v>
      </c>
      <c r="SJU1" s="143" t="s">
        <v>2040</v>
      </c>
      <c r="SJV1" s="143" t="s">
        <v>2040</v>
      </c>
      <c r="SJW1" s="143" t="s">
        <v>2040</v>
      </c>
      <c r="SJX1" s="143" t="s">
        <v>2040</v>
      </c>
      <c r="SJY1" s="143" t="s">
        <v>2040</v>
      </c>
      <c r="SJZ1" s="143" t="s">
        <v>2040</v>
      </c>
      <c r="SKA1" s="143" t="s">
        <v>2040</v>
      </c>
      <c r="SKB1" s="143" t="s">
        <v>2040</v>
      </c>
      <c r="SKC1" s="143" t="s">
        <v>2040</v>
      </c>
      <c r="SKD1" s="143" t="s">
        <v>2040</v>
      </c>
      <c r="SKE1" s="143" t="s">
        <v>2040</v>
      </c>
      <c r="SKF1" s="143" t="s">
        <v>2040</v>
      </c>
      <c r="SKG1" s="143" t="s">
        <v>2040</v>
      </c>
      <c r="SKH1" s="143" t="s">
        <v>2040</v>
      </c>
      <c r="SKI1" s="143" t="s">
        <v>2040</v>
      </c>
      <c r="SKJ1" s="143" t="s">
        <v>2040</v>
      </c>
      <c r="SKK1" s="143" t="s">
        <v>2040</v>
      </c>
      <c r="SKL1" s="143" t="s">
        <v>2040</v>
      </c>
      <c r="SKM1" s="143" t="s">
        <v>2040</v>
      </c>
      <c r="SKN1" s="143" t="s">
        <v>2040</v>
      </c>
      <c r="SKO1" s="143" t="s">
        <v>2040</v>
      </c>
      <c r="SKP1" s="143" t="s">
        <v>2040</v>
      </c>
      <c r="SKQ1" s="143" t="s">
        <v>2040</v>
      </c>
      <c r="SKR1" s="143" t="s">
        <v>2040</v>
      </c>
      <c r="SKS1" s="143" t="s">
        <v>2040</v>
      </c>
      <c r="SKT1" s="143" t="s">
        <v>2040</v>
      </c>
      <c r="SKU1" s="143" t="s">
        <v>2040</v>
      </c>
      <c r="SKV1" s="143" t="s">
        <v>2040</v>
      </c>
      <c r="SKW1" s="143" t="s">
        <v>2040</v>
      </c>
      <c r="SKX1" s="143" t="s">
        <v>2040</v>
      </c>
      <c r="SKY1" s="143" t="s">
        <v>2040</v>
      </c>
      <c r="SKZ1" s="143" t="s">
        <v>2040</v>
      </c>
      <c r="SLA1" s="143" t="s">
        <v>2040</v>
      </c>
      <c r="SLB1" s="143" t="s">
        <v>2040</v>
      </c>
      <c r="SLC1" s="143" t="s">
        <v>2040</v>
      </c>
      <c r="SLD1" s="143" t="s">
        <v>2040</v>
      </c>
      <c r="SLE1" s="143" t="s">
        <v>2040</v>
      </c>
      <c r="SLF1" s="143" t="s">
        <v>2040</v>
      </c>
      <c r="SLG1" s="143" t="s">
        <v>2040</v>
      </c>
      <c r="SLH1" s="143" t="s">
        <v>2040</v>
      </c>
      <c r="SLI1" s="143" t="s">
        <v>2040</v>
      </c>
      <c r="SLJ1" s="143" t="s">
        <v>2040</v>
      </c>
      <c r="SLK1" s="143" t="s">
        <v>2040</v>
      </c>
      <c r="SLL1" s="143" t="s">
        <v>2040</v>
      </c>
      <c r="SLM1" s="143" t="s">
        <v>2040</v>
      </c>
      <c r="SLN1" s="143" t="s">
        <v>2040</v>
      </c>
      <c r="SLO1" s="143" t="s">
        <v>2040</v>
      </c>
      <c r="SLP1" s="143" t="s">
        <v>2040</v>
      </c>
      <c r="SLQ1" s="143" t="s">
        <v>2040</v>
      </c>
      <c r="SLR1" s="143" t="s">
        <v>2040</v>
      </c>
      <c r="SLS1" s="143" t="s">
        <v>2040</v>
      </c>
      <c r="SLT1" s="143" t="s">
        <v>2040</v>
      </c>
      <c r="SLU1" s="143" t="s">
        <v>2040</v>
      </c>
      <c r="SLV1" s="143" t="s">
        <v>2040</v>
      </c>
      <c r="SLW1" s="143" t="s">
        <v>2040</v>
      </c>
      <c r="SLX1" s="143" t="s">
        <v>2040</v>
      </c>
      <c r="SLY1" s="143" t="s">
        <v>2040</v>
      </c>
      <c r="SLZ1" s="143" t="s">
        <v>2040</v>
      </c>
      <c r="SMA1" s="143" t="s">
        <v>2040</v>
      </c>
      <c r="SMB1" s="143" t="s">
        <v>2040</v>
      </c>
      <c r="SMC1" s="143" t="s">
        <v>2040</v>
      </c>
      <c r="SMD1" s="143" t="s">
        <v>2040</v>
      </c>
      <c r="SME1" s="143" t="s">
        <v>2040</v>
      </c>
      <c r="SMF1" s="143" t="s">
        <v>2040</v>
      </c>
      <c r="SMG1" s="143" t="s">
        <v>2040</v>
      </c>
      <c r="SMH1" s="143" t="s">
        <v>2040</v>
      </c>
      <c r="SMI1" s="143" t="s">
        <v>2040</v>
      </c>
      <c r="SMJ1" s="143" t="s">
        <v>2040</v>
      </c>
      <c r="SMK1" s="143" t="s">
        <v>2040</v>
      </c>
      <c r="SML1" s="143" t="s">
        <v>2040</v>
      </c>
      <c r="SMM1" s="143" t="s">
        <v>2040</v>
      </c>
      <c r="SMN1" s="143" t="s">
        <v>2040</v>
      </c>
      <c r="SMO1" s="143" t="s">
        <v>2040</v>
      </c>
      <c r="SMP1" s="143" t="s">
        <v>2040</v>
      </c>
      <c r="SMQ1" s="143" t="s">
        <v>2040</v>
      </c>
      <c r="SMR1" s="143" t="s">
        <v>2040</v>
      </c>
      <c r="SMS1" s="143" t="s">
        <v>2040</v>
      </c>
      <c r="SMT1" s="143" t="s">
        <v>2040</v>
      </c>
      <c r="SMU1" s="143" t="s">
        <v>2040</v>
      </c>
      <c r="SMV1" s="143" t="s">
        <v>2040</v>
      </c>
      <c r="SMW1" s="143" t="s">
        <v>2040</v>
      </c>
      <c r="SMX1" s="143" t="s">
        <v>2040</v>
      </c>
      <c r="SMY1" s="143" t="s">
        <v>2040</v>
      </c>
      <c r="SMZ1" s="143" t="s">
        <v>2040</v>
      </c>
      <c r="SNA1" s="143" t="s">
        <v>2040</v>
      </c>
      <c r="SNB1" s="143" t="s">
        <v>2040</v>
      </c>
      <c r="SNC1" s="143" t="s">
        <v>2040</v>
      </c>
      <c r="SND1" s="143" t="s">
        <v>2040</v>
      </c>
      <c r="SNE1" s="143" t="s">
        <v>2040</v>
      </c>
      <c r="SNF1" s="143" t="s">
        <v>2040</v>
      </c>
      <c r="SNG1" s="143" t="s">
        <v>2040</v>
      </c>
      <c r="SNH1" s="143" t="s">
        <v>2040</v>
      </c>
      <c r="SNI1" s="143" t="s">
        <v>2040</v>
      </c>
      <c r="SNJ1" s="143" t="s">
        <v>2040</v>
      </c>
      <c r="SNK1" s="143" t="s">
        <v>2040</v>
      </c>
      <c r="SNL1" s="143" t="s">
        <v>2040</v>
      </c>
      <c r="SNM1" s="143" t="s">
        <v>2040</v>
      </c>
      <c r="SNN1" s="143" t="s">
        <v>2040</v>
      </c>
      <c r="SNO1" s="143" t="s">
        <v>2040</v>
      </c>
      <c r="SNP1" s="143" t="s">
        <v>2040</v>
      </c>
      <c r="SNQ1" s="143" t="s">
        <v>2040</v>
      </c>
      <c r="SNR1" s="143" t="s">
        <v>2040</v>
      </c>
      <c r="SNS1" s="143" t="s">
        <v>2040</v>
      </c>
      <c r="SNT1" s="143" t="s">
        <v>2040</v>
      </c>
      <c r="SNU1" s="143" t="s">
        <v>2040</v>
      </c>
      <c r="SNV1" s="143" t="s">
        <v>2040</v>
      </c>
      <c r="SNW1" s="143" t="s">
        <v>2040</v>
      </c>
      <c r="SNX1" s="143" t="s">
        <v>2040</v>
      </c>
      <c r="SNY1" s="143" t="s">
        <v>2040</v>
      </c>
      <c r="SNZ1" s="143" t="s">
        <v>2040</v>
      </c>
      <c r="SOA1" s="143" t="s">
        <v>2040</v>
      </c>
      <c r="SOB1" s="143" t="s">
        <v>2040</v>
      </c>
      <c r="SOC1" s="143" t="s">
        <v>2040</v>
      </c>
      <c r="SOD1" s="143" t="s">
        <v>2040</v>
      </c>
      <c r="SOE1" s="143" t="s">
        <v>2040</v>
      </c>
      <c r="SOF1" s="143" t="s">
        <v>2040</v>
      </c>
      <c r="SOG1" s="143" t="s">
        <v>2040</v>
      </c>
      <c r="SOH1" s="143" t="s">
        <v>2040</v>
      </c>
      <c r="SOI1" s="143" t="s">
        <v>2040</v>
      </c>
      <c r="SOJ1" s="143" t="s">
        <v>2040</v>
      </c>
      <c r="SOK1" s="143" t="s">
        <v>2040</v>
      </c>
      <c r="SOL1" s="143" t="s">
        <v>2040</v>
      </c>
      <c r="SOM1" s="143" t="s">
        <v>2040</v>
      </c>
      <c r="SON1" s="143" t="s">
        <v>2040</v>
      </c>
      <c r="SOO1" s="143" t="s">
        <v>2040</v>
      </c>
      <c r="SOP1" s="143" t="s">
        <v>2040</v>
      </c>
      <c r="SOQ1" s="143" t="s">
        <v>2040</v>
      </c>
      <c r="SOR1" s="143" t="s">
        <v>2040</v>
      </c>
      <c r="SOS1" s="143" t="s">
        <v>2040</v>
      </c>
      <c r="SOT1" s="143" t="s">
        <v>2040</v>
      </c>
      <c r="SOU1" s="143" t="s">
        <v>2040</v>
      </c>
      <c r="SOV1" s="143" t="s">
        <v>2040</v>
      </c>
      <c r="SOW1" s="143" t="s">
        <v>2040</v>
      </c>
      <c r="SOX1" s="143" t="s">
        <v>2040</v>
      </c>
      <c r="SOY1" s="143" t="s">
        <v>2040</v>
      </c>
      <c r="SOZ1" s="143" t="s">
        <v>2040</v>
      </c>
      <c r="SPA1" s="143" t="s">
        <v>2040</v>
      </c>
      <c r="SPB1" s="143" t="s">
        <v>2040</v>
      </c>
      <c r="SPC1" s="143" t="s">
        <v>2040</v>
      </c>
      <c r="SPD1" s="143" t="s">
        <v>2040</v>
      </c>
      <c r="SPE1" s="143" t="s">
        <v>2040</v>
      </c>
      <c r="SPF1" s="143" t="s">
        <v>2040</v>
      </c>
      <c r="SPG1" s="143" t="s">
        <v>2040</v>
      </c>
      <c r="SPH1" s="143" t="s">
        <v>2040</v>
      </c>
      <c r="SPI1" s="143" t="s">
        <v>2040</v>
      </c>
      <c r="SPJ1" s="143" t="s">
        <v>2040</v>
      </c>
      <c r="SPK1" s="143" t="s">
        <v>2040</v>
      </c>
      <c r="SPL1" s="143" t="s">
        <v>2040</v>
      </c>
      <c r="SPM1" s="143" t="s">
        <v>2040</v>
      </c>
      <c r="SPN1" s="143" t="s">
        <v>2040</v>
      </c>
      <c r="SPO1" s="143" t="s">
        <v>2040</v>
      </c>
      <c r="SPP1" s="143" t="s">
        <v>2040</v>
      </c>
      <c r="SPQ1" s="143" t="s">
        <v>2040</v>
      </c>
      <c r="SPR1" s="143" t="s">
        <v>2040</v>
      </c>
      <c r="SPS1" s="143" t="s">
        <v>2040</v>
      </c>
      <c r="SPT1" s="143" t="s">
        <v>2040</v>
      </c>
      <c r="SPU1" s="143" t="s">
        <v>2040</v>
      </c>
      <c r="SPV1" s="143" t="s">
        <v>2040</v>
      </c>
      <c r="SPW1" s="143" t="s">
        <v>2040</v>
      </c>
      <c r="SPX1" s="143" t="s">
        <v>2040</v>
      </c>
      <c r="SPY1" s="143" t="s">
        <v>2040</v>
      </c>
      <c r="SPZ1" s="143" t="s">
        <v>2040</v>
      </c>
      <c r="SQA1" s="143" t="s">
        <v>2040</v>
      </c>
      <c r="SQB1" s="143" t="s">
        <v>2040</v>
      </c>
      <c r="SQC1" s="143" t="s">
        <v>2040</v>
      </c>
      <c r="SQD1" s="143" t="s">
        <v>2040</v>
      </c>
      <c r="SQE1" s="143" t="s">
        <v>2040</v>
      </c>
      <c r="SQF1" s="143" t="s">
        <v>2040</v>
      </c>
      <c r="SQG1" s="143" t="s">
        <v>2040</v>
      </c>
      <c r="SQH1" s="143" t="s">
        <v>2040</v>
      </c>
      <c r="SQI1" s="143" t="s">
        <v>2040</v>
      </c>
      <c r="SQJ1" s="143" t="s">
        <v>2040</v>
      </c>
      <c r="SQK1" s="143" t="s">
        <v>2040</v>
      </c>
      <c r="SQL1" s="143" t="s">
        <v>2040</v>
      </c>
      <c r="SQM1" s="143" t="s">
        <v>2040</v>
      </c>
      <c r="SQN1" s="143" t="s">
        <v>2040</v>
      </c>
      <c r="SQO1" s="143" t="s">
        <v>2040</v>
      </c>
      <c r="SQP1" s="143" t="s">
        <v>2040</v>
      </c>
      <c r="SQQ1" s="143" t="s">
        <v>2040</v>
      </c>
      <c r="SQR1" s="143" t="s">
        <v>2040</v>
      </c>
      <c r="SQS1" s="143" t="s">
        <v>2040</v>
      </c>
      <c r="SQT1" s="143" t="s">
        <v>2040</v>
      </c>
      <c r="SQU1" s="143" t="s">
        <v>2040</v>
      </c>
      <c r="SQV1" s="143" t="s">
        <v>2040</v>
      </c>
      <c r="SQW1" s="143" t="s">
        <v>2040</v>
      </c>
      <c r="SQX1" s="143" t="s">
        <v>2040</v>
      </c>
      <c r="SQY1" s="143" t="s">
        <v>2040</v>
      </c>
      <c r="SQZ1" s="143" t="s">
        <v>2040</v>
      </c>
      <c r="SRA1" s="143" t="s">
        <v>2040</v>
      </c>
      <c r="SRB1" s="143" t="s">
        <v>2040</v>
      </c>
      <c r="SRC1" s="143" t="s">
        <v>2040</v>
      </c>
      <c r="SRD1" s="143" t="s">
        <v>2040</v>
      </c>
      <c r="SRE1" s="143" t="s">
        <v>2040</v>
      </c>
      <c r="SRF1" s="143" t="s">
        <v>2040</v>
      </c>
      <c r="SRG1" s="143" t="s">
        <v>2040</v>
      </c>
      <c r="SRH1" s="143" t="s">
        <v>2040</v>
      </c>
      <c r="SRI1" s="143" t="s">
        <v>2040</v>
      </c>
      <c r="SRJ1" s="143" t="s">
        <v>2040</v>
      </c>
      <c r="SRK1" s="143" t="s">
        <v>2040</v>
      </c>
      <c r="SRL1" s="143" t="s">
        <v>2040</v>
      </c>
      <c r="SRM1" s="143" t="s">
        <v>2040</v>
      </c>
      <c r="SRN1" s="143" t="s">
        <v>2040</v>
      </c>
      <c r="SRO1" s="143" t="s">
        <v>2040</v>
      </c>
      <c r="SRP1" s="143" t="s">
        <v>2040</v>
      </c>
      <c r="SRQ1" s="143" t="s">
        <v>2040</v>
      </c>
      <c r="SRR1" s="143" t="s">
        <v>2040</v>
      </c>
      <c r="SRS1" s="143" t="s">
        <v>2040</v>
      </c>
      <c r="SRT1" s="143" t="s">
        <v>2040</v>
      </c>
      <c r="SRU1" s="143" t="s">
        <v>2040</v>
      </c>
      <c r="SRV1" s="143" t="s">
        <v>2040</v>
      </c>
      <c r="SRW1" s="143" t="s">
        <v>2040</v>
      </c>
      <c r="SRX1" s="143" t="s">
        <v>2040</v>
      </c>
      <c r="SRY1" s="143" t="s">
        <v>2040</v>
      </c>
      <c r="SRZ1" s="143" t="s">
        <v>2040</v>
      </c>
      <c r="SSA1" s="143" t="s">
        <v>2040</v>
      </c>
      <c r="SSB1" s="143" t="s">
        <v>2040</v>
      </c>
      <c r="SSC1" s="143" t="s">
        <v>2040</v>
      </c>
      <c r="SSD1" s="143" t="s">
        <v>2040</v>
      </c>
      <c r="SSE1" s="143" t="s">
        <v>2040</v>
      </c>
      <c r="SSF1" s="143" t="s">
        <v>2040</v>
      </c>
      <c r="SSG1" s="143" t="s">
        <v>2040</v>
      </c>
      <c r="SSH1" s="143" t="s">
        <v>2040</v>
      </c>
      <c r="SSI1" s="143" t="s">
        <v>2040</v>
      </c>
      <c r="SSJ1" s="143" t="s">
        <v>2040</v>
      </c>
      <c r="SSK1" s="143" t="s">
        <v>2040</v>
      </c>
      <c r="SSL1" s="143" t="s">
        <v>2040</v>
      </c>
      <c r="SSM1" s="143" t="s">
        <v>2040</v>
      </c>
      <c r="SSN1" s="143" t="s">
        <v>2040</v>
      </c>
      <c r="SSO1" s="143" t="s">
        <v>2040</v>
      </c>
      <c r="SSP1" s="143" t="s">
        <v>2040</v>
      </c>
      <c r="SSQ1" s="143" t="s">
        <v>2040</v>
      </c>
      <c r="SSR1" s="143" t="s">
        <v>2040</v>
      </c>
      <c r="SSS1" s="143" t="s">
        <v>2040</v>
      </c>
      <c r="SST1" s="143" t="s">
        <v>2040</v>
      </c>
      <c r="SSU1" s="143" t="s">
        <v>2040</v>
      </c>
      <c r="SSV1" s="143" t="s">
        <v>2040</v>
      </c>
      <c r="SSW1" s="143" t="s">
        <v>2040</v>
      </c>
      <c r="SSX1" s="143" t="s">
        <v>2040</v>
      </c>
      <c r="SSY1" s="143" t="s">
        <v>2040</v>
      </c>
      <c r="SSZ1" s="143" t="s">
        <v>2040</v>
      </c>
      <c r="STA1" s="143" t="s">
        <v>2040</v>
      </c>
      <c r="STB1" s="143" t="s">
        <v>2040</v>
      </c>
      <c r="STC1" s="143" t="s">
        <v>2040</v>
      </c>
      <c r="STD1" s="143" t="s">
        <v>2040</v>
      </c>
      <c r="STE1" s="143" t="s">
        <v>2040</v>
      </c>
      <c r="STF1" s="143" t="s">
        <v>2040</v>
      </c>
      <c r="STG1" s="143" t="s">
        <v>2040</v>
      </c>
      <c r="STH1" s="143" t="s">
        <v>2040</v>
      </c>
      <c r="STI1" s="143" t="s">
        <v>2040</v>
      </c>
      <c r="STJ1" s="143" t="s">
        <v>2040</v>
      </c>
      <c r="STK1" s="143" t="s">
        <v>2040</v>
      </c>
      <c r="STL1" s="143" t="s">
        <v>2040</v>
      </c>
      <c r="STM1" s="143" t="s">
        <v>2040</v>
      </c>
      <c r="STN1" s="143" t="s">
        <v>2040</v>
      </c>
      <c r="STO1" s="143" t="s">
        <v>2040</v>
      </c>
      <c r="STP1" s="143" t="s">
        <v>2040</v>
      </c>
      <c r="STQ1" s="143" t="s">
        <v>2040</v>
      </c>
      <c r="STR1" s="143" t="s">
        <v>2040</v>
      </c>
      <c r="STS1" s="143" t="s">
        <v>2040</v>
      </c>
      <c r="STT1" s="143" t="s">
        <v>2040</v>
      </c>
      <c r="STU1" s="143" t="s">
        <v>2040</v>
      </c>
      <c r="STV1" s="143" t="s">
        <v>2040</v>
      </c>
      <c r="STW1" s="143" t="s">
        <v>2040</v>
      </c>
      <c r="STX1" s="143" t="s">
        <v>2040</v>
      </c>
      <c r="STY1" s="143" t="s">
        <v>2040</v>
      </c>
      <c r="STZ1" s="143" t="s">
        <v>2040</v>
      </c>
      <c r="SUA1" s="143" t="s">
        <v>2040</v>
      </c>
      <c r="SUB1" s="143" t="s">
        <v>2040</v>
      </c>
      <c r="SUC1" s="143" t="s">
        <v>2040</v>
      </c>
      <c r="SUD1" s="143" t="s">
        <v>2040</v>
      </c>
      <c r="SUE1" s="143" t="s">
        <v>2040</v>
      </c>
      <c r="SUF1" s="143" t="s">
        <v>2040</v>
      </c>
      <c r="SUG1" s="143" t="s">
        <v>2040</v>
      </c>
      <c r="SUH1" s="143" t="s">
        <v>2040</v>
      </c>
      <c r="SUI1" s="143" t="s">
        <v>2040</v>
      </c>
      <c r="SUJ1" s="143" t="s">
        <v>2040</v>
      </c>
      <c r="SUK1" s="143" t="s">
        <v>2040</v>
      </c>
      <c r="SUL1" s="143" t="s">
        <v>2040</v>
      </c>
      <c r="SUM1" s="143" t="s">
        <v>2040</v>
      </c>
      <c r="SUN1" s="143" t="s">
        <v>2040</v>
      </c>
      <c r="SUO1" s="143" t="s">
        <v>2040</v>
      </c>
      <c r="SUP1" s="143" t="s">
        <v>2040</v>
      </c>
      <c r="SUQ1" s="143" t="s">
        <v>2040</v>
      </c>
      <c r="SUR1" s="143" t="s">
        <v>2040</v>
      </c>
      <c r="SUS1" s="143" t="s">
        <v>2040</v>
      </c>
      <c r="SUT1" s="143" t="s">
        <v>2040</v>
      </c>
      <c r="SUU1" s="143" t="s">
        <v>2040</v>
      </c>
      <c r="SUV1" s="143" t="s">
        <v>2040</v>
      </c>
      <c r="SUW1" s="143" t="s">
        <v>2040</v>
      </c>
      <c r="SUX1" s="143" t="s">
        <v>2040</v>
      </c>
      <c r="SUY1" s="143" t="s">
        <v>2040</v>
      </c>
      <c r="SUZ1" s="143" t="s">
        <v>2040</v>
      </c>
      <c r="SVA1" s="143" t="s">
        <v>2040</v>
      </c>
      <c r="SVB1" s="143" t="s">
        <v>2040</v>
      </c>
      <c r="SVC1" s="143" t="s">
        <v>2040</v>
      </c>
      <c r="SVD1" s="143" t="s">
        <v>2040</v>
      </c>
      <c r="SVE1" s="143" t="s">
        <v>2040</v>
      </c>
      <c r="SVF1" s="143" t="s">
        <v>2040</v>
      </c>
      <c r="SVG1" s="143" t="s">
        <v>2040</v>
      </c>
      <c r="SVH1" s="143" t="s">
        <v>2040</v>
      </c>
      <c r="SVI1" s="143" t="s">
        <v>2040</v>
      </c>
      <c r="SVJ1" s="143" t="s">
        <v>2040</v>
      </c>
      <c r="SVK1" s="143" t="s">
        <v>2040</v>
      </c>
      <c r="SVL1" s="143" t="s">
        <v>2040</v>
      </c>
      <c r="SVM1" s="143" t="s">
        <v>2040</v>
      </c>
      <c r="SVN1" s="143" t="s">
        <v>2040</v>
      </c>
      <c r="SVO1" s="143" t="s">
        <v>2040</v>
      </c>
      <c r="SVP1" s="143" t="s">
        <v>2040</v>
      </c>
      <c r="SVQ1" s="143" t="s">
        <v>2040</v>
      </c>
      <c r="SVR1" s="143" t="s">
        <v>2040</v>
      </c>
      <c r="SVS1" s="143" t="s">
        <v>2040</v>
      </c>
      <c r="SVT1" s="143" t="s">
        <v>2040</v>
      </c>
      <c r="SVU1" s="143" t="s">
        <v>2040</v>
      </c>
      <c r="SVV1" s="143" t="s">
        <v>2040</v>
      </c>
      <c r="SVW1" s="143" t="s">
        <v>2040</v>
      </c>
      <c r="SVX1" s="143" t="s">
        <v>2040</v>
      </c>
      <c r="SVY1" s="143" t="s">
        <v>2040</v>
      </c>
      <c r="SVZ1" s="143" t="s">
        <v>2040</v>
      </c>
      <c r="SWA1" s="143" t="s">
        <v>2040</v>
      </c>
      <c r="SWB1" s="143" t="s">
        <v>2040</v>
      </c>
      <c r="SWC1" s="143" t="s">
        <v>2040</v>
      </c>
      <c r="SWD1" s="143" t="s">
        <v>2040</v>
      </c>
      <c r="SWE1" s="143" t="s">
        <v>2040</v>
      </c>
      <c r="SWF1" s="143" t="s">
        <v>2040</v>
      </c>
      <c r="SWG1" s="143" t="s">
        <v>2040</v>
      </c>
      <c r="SWH1" s="143" t="s">
        <v>2040</v>
      </c>
      <c r="SWI1" s="143" t="s">
        <v>2040</v>
      </c>
      <c r="SWJ1" s="143" t="s">
        <v>2040</v>
      </c>
      <c r="SWK1" s="143" t="s">
        <v>2040</v>
      </c>
      <c r="SWL1" s="143" t="s">
        <v>2040</v>
      </c>
      <c r="SWM1" s="143" t="s">
        <v>2040</v>
      </c>
      <c r="SWN1" s="143" t="s">
        <v>2040</v>
      </c>
      <c r="SWO1" s="143" t="s">
        <v>2040</v>
      </c>
      <c r="SWP1" s="143" t="s">
        <v>2040</v>
      </c>
      <c r="SWQ1" s="143" t="s">
        <v>2040</v>
      </c>
      <c r="SWR1" s="143" t="s">
        <v>2040</v>
      </c>
      <c r="SWS1" s="143" t="s">
        <v>2040</v>
      </c>
      <c r="SWT1" s="143" t="s">
        <v>2040</v>
      </c>
      <c r="SWU1" s="143" t="s">
        <v>2040</v>
      </c>
      <c r="SWV1" s="143" t="s">
        <v>2040</v>
      </c>
      <c r="SWW1" s="143" t="s">
        <v>2040</v>
      </c>
      <c r="SWX1" s="143" t="s">
        <v>2040</v>
      </c>
      <c r="SWY1" s="143" t="s">
        <v>2040</v>
      </c>
      <c r="SWZ1" s="143" t="s">
        <v>2040</v>
      </c>
      <c r="SXA1" s="143" t="s">
        <v>2040</v>
      </c>
      <c r="SXB1" s="143" t="s">
        <v>2040</v>
      </c>
      <c r="SXC1" s="143" t="s">
        <v>2040</v>
      </c>
      <c r="SXD1" s="143" t="s">
        <v>2040</v>
      </c>
      <c r="SXE1" s="143" t="s">
        <v>2040</v>
      </c>
      <c r="SXF1" s="143" t="s">
        <v>2040</v>
      </c>
      <c r="SXG1" s="143" t="s">
        <v>2040</v>
      </c>
      <c r="SXH1" s="143" t="s">
        <v>2040</v>
      </c>
      <c r="SXI1" s="143" t="s">
        <v>2040</v>
      </c>
      <c r="SXJ1" s="143" t="s">
        <v>2040</v>
      </c>
      <c r="SXK1" s="143" t="s">
        <v>2040</v>
      </c>
      <c r="SXL1" s="143" t="s">
        <v>2040</v>
      </c>
      <c r="SXM1" s="143" t="s">
        <v>2040</v>
      </c>
      <c r="SXN1" s="143" t="s">
        <v>2040</v>
      </c>
      <c r="SXO1" s="143" t="s">
        <v>2040</v>
      </c>
      <c r="SXP1" s="143" t="s">
        <v>2040</v>
      </c>
      <c r="SXQ1" s="143" t="s">
        <v>2040</v>
      </c>
      <c r="SXR1" s="143" t="s">
        <v>2040</v>
      </c>
      <c r="SXS1" s="143" t="s">
        <v>2040</v>
      </c>
      <c r="SXT1" s="143" t="s">
        <v>2040</v>
      </c>
      <c r="SXU1" s="143" t="s">
        <v>2040</v>
      </c>
      <c r="SXV1" s="143" t="s">
        <v>2040</v>
      </c>
      <c r="SXW1" s="143" t="s">
        <v>2040</v>
      </c>
      <c r="SXX1" s="143" t="s">
        <v>2040</v>
      </c>
      <c r="SXY1" s="143" t="s">
        <v>2040</v>
      </c>
      <c r="SXZ1" s="143" t="s">
        <v>2040</v>
      </c>
      <c r="SYA1" s="143" t="s">
        <v>2040</v>
      </c>
      <c r="SYB1" s="143" t="s">
        <v>2040</v>
      </c>
      <c r="SYC1" s="143" t="s">
        <v>2040</v>
      </c>
      <c r="SYD1" s="143" t="s">
        <v>2040</v>
      </c>
      <c r="SYE1" s="143" t="s">
        <v>2040</v>
      </c>
      <c r="SYF1" s="143" t="s">
        <v>2040</v>
      </c>
      <c r="SYG1" s="143" t="s">
        <v>2040</v>
      </c>
      <c r="SYH1" s="143" t="s">
        <v>2040</v>
      </c>
      <c r="SYI1" s="143" t="s">
        <v>2040</v>
      </c>
      <c r="SYJ1" s="143" t="s">
        <v>2040</v>
      </c>
      <c r="SYK1" s="143" t="s">
        <v>2040</v>
      </c>
      <c r="SYL1" s="143" t="s">
        <v>2040</v>
      </c>
      <c r="SYM1" s="143" t="s">
        <v>2040</v>
      </c>
      <c r="SYN1" s="143" t="s">
        <v>2040</v>
      </c>
      <c r="SYO1" s="143" t="s">
        <v>2040</v>
      </c>
      <c r="SYP1" s="143" t="s">
        <v>2040</v>
      </c>
      <c r="SYQ1" s="143" t="s">
        <v>2040</v>
      </c>
      <c r="SYR1" s="143" t="s">
        <v>2040</v>
      </c>
      <c r="SYS1" s="143" t="s">
        <v>2040</v>
      </c>
      <c r="SYT1" s="143" t="s">
        <v>2040</v>
      </c>
      <c r="SYU1" s="143" t="s">
        <v>2040</v>
      </c>
      <c r="SYV1" s="143" t="s">
        <v>2040</v>
      </c>
      <c r="SYW1" s="143" t="s">
        <v>2040</v>
      </c>
      <c r="SYX1" s="143" t="s">
        <v>2040</v>
      </c>
      <c r="SYY1" s="143" t="s">
        <v>2040</v>
      </c>
      <c r="SYZ1" s="143" t="s">
        <v>2040</v>
      </c>
      <c r="SZA1" s="143" t="s">
        <v>2040</v>
      </c>
      <c r="SZB1" s="143" t="s">
        <v>2040</v>
      </c>
      <c r="SZC1" s="143" t="s">
        <v>2040</v>
      </c>
      <c r="SZD1" s="143" t="s">
        <v>2040</v>
      </c>
      <c r="SZE1" s="143" t="s">
        <v>2040</v>
      </c>
      <c r="SZF1" s="143" t="s">
        <v>2040</v>
      </c>
      <c r="SZG1" s="143" t="s">
        <v>2040</v>
      </c>
      <c r="SZH1" s="143" t="s">
        <v>2040</v>
      </c>
      <c r="SZI1" s="143" t="s">
        <v>2040</v>
      </c>
      <c r="SZJ1" s="143" t="s">
        <v>2040</v>
      </c>
      <c r="SZK1" s="143" t="s">
        <v>2040</v>
      </c>
      <c r="SZL1" s="143" t="s">
        <v>2040</v>
      </c>
      <c r="SZM1" s="143" t="s">
        <v>2040</v>
      </c>
      <c r="SZN1" s="143" t="s">
        <v>2040</v>
      </c>
      <c r="SZO1" s="143" t="s">
        <v>2040</v>
      </c>
      <c r="SZP1" s="143" t="s">
        <v>2040</v>
      </c>
      <c r="SZQ1" s="143" t="s">
        <v>2040</v>
      </c>
      <c r="SZR1" s="143" t="s">
        <v>2040</v>
      </c>
      <c r="SZS1" s="143" t="s">
        <v>2040</v>
      </c>
      <c r="SZT1" s="143" t="s">
        <v>2040</v>
      </c>
      <c r="SZU1" s="143" t="s">
        <v>2040</v>
      </c>
      <c r="SZV1" s="143" t="s">
        <v>2040</v>
      </c>
      <c r="SZW1" s="143" t="s">
        <v>2040</v>
      </c>
      <c r="SZX1" s="143" t="s">
        <v>2040</v>
      </c>
      <c r="SZY1" s="143" t="s">
        <v>2040</v>
      </c>
      <c r="SZZ1" s="143" t="s">
        <v>2040</v>
      </c>
      <c r="TAA1" s="143" t="s">
        <v>2040</v>
      </c>
      <c r="TAB1" s="143" t="s">
        <v>2040</v>
      </c>
      <c r="TAC1" s="143" t="s">
        <v>2040</v>
      </c>
      <c r="TAD1" s="143" t="s">
        <v>2040</v>
      </c>
      <c r="TAE1" s="143" t="s">
        <v>2040</v>
      </c>
      <c r="TAF1" s="143" t="s">
        <v>2040</v>
      </c>
      <c r="TAG1" s="143" t="s">
        <v>2040</v>
      </c>
      <c r="TAH1" s="143" t="s">
        <v>2040</v>
      </c>
      <c r="TAI1" s="143" t="s">
        <v>2040</v>
      </c>
      <c r="TAJ1" s="143" t="s">
        <v>2040</v>
      </c>
      <c r="TAK1" s="143" t="s">
        <v>2040</v>
      </c>
      <c r="TAL1" s="143" t="s">
        <v>2040</v>
      </c>
      <c r="TAM1" s="143" t="s">
        <v>2040</v>
      </c>
      <c r="TAN1" s="143" t="s">
        <v>2040</v>
      </c>
      <c r="TAO1" s="143" t="s">
        <v>2040</v>
      </c>
      <c r="TAP1" s="143" t="s">
        <v>2040</v>
      </c>
      <c r="TAQ1" s="143" t="s">
        <v>2040</v>
      </c>
      <c r="TAR1" s="143" t="s">
        <v>2040</v>
      </c>
      <c r="TAS1" s="143" t="s">
        <v>2040</v>
      </c>
      <c r="TAT1" s="143" t="s">
        <v>2040</v>
      </c>
      <c r="TAU1" s="143" t="s">
        <v>2040</v>
      </c>
      <c r="TAV1" s="143" t="s">
        <v>2040</v>
      </c>
      <c r="TAW1" s="143" t="s">
        <v>2040</v>
      </c>
      <c r="TAX1" s="143" t="s">
        <v>2040</v>
      </c>
      <c r="TAY1" s="143" t="s">
        <v>2040</v>
      </c>
      <c r="TAZ1" s="143" t="s">
        <v>2040</v>
      </c>
      <c r="TBA1" s="143" t="s">
        <v>2040</v>
      </c>
      <c r="TBB1" s="143" t="s">
        <v>2040</v>
      </c>
      <c r="TBC1" s="143" t="s">
        <v>2040</v>
      </c>
      <c r="TBD1" s="143" t="s">
        <v>2040</v>
      </c>
      <c r="TBE1" s="143" t="s">
        <v>2040</v>
      </c>
      <c r="TBF1" s="143" t="s">
        <v>2040</v>
      </c>
      <c r="TBG1" s="143" t="s">
        <v>2040</v>
      </c>
      <c r="TBH1" s="143" t="s">
        <v>2040</v>
      </c>
      <c r="TBI1" s="143" t="s">
        <v>2040</v>
      </c>
      <c r="TBJ1" s="143" t="s">
        <v>2040</v>
      </c>
      <c r="TBK1" s="143" t="s">
        <v>2040</v>
      </c>
      <c r="TBL1" s="143" t="s">
        <v>2040</v>
      </c>
      <c r="TBM1" s="143" t="s">
        <v>2040</v>
      </c>
      <c r="TBN1" s="143" t="s">
        <v>2040</v>
      </c>
      <c r="TBO1" s="143" t="s">
        <v>2040</v>
      </c>
      <c r="TBP1" s="143" t="s">
        <v>2040</v>
      </c>
      <c r="TBQ1" s="143" t="s">
        <v>2040</v>
      </c>
      <c r="TBR1" s="143" t="s">
        <v>2040</v>
      </c>
      <c r="TBS1" s="143" t="s">
        <v>2040</v>
      </c>
      <c r="TBT1" s="143" t="s">
        <v>2040</v>
      </c>
      <c r="TBU1" s="143" t="s">
        <v>2040</v>
      </c>
      <c r="TBV1" s="143" t="s">
        <v>2040</v>
      </c>
      <c r="TBW1" s="143" t="s">
        <v>2040</v>
      </c>
      <c r="TBX1" s="143" t="s">
        <v>2040</v>
      </c>
      <c r="TBY1" s="143" t="s">
        <v>2040</v>
      </c>
      <c r="TBZ1" s="143" t="s">
        <v>2040</v>
      </c>
      <c r="TCA1" s="143" t="s">
        <v>2040</v>
      </c>
      <c r="TCB1" s="143" t="s">
        <v>2040</v>
      </c>
      <c r="TCC1" s="143" t="s">
        <v>2040</v>
      </c>
      <c r="TCD1" s="143" t="s">
        <v>2040</v>
      </c>
      <c r="TCE1" s="143" t="s">
        <v>2040</v>
      </c>
      <c r="TCF1" s="143" t="s">
        <v>2040</v>
      </c>
      <c r="TCG1" s="143" t="s">
        <v>2040</v>
      </c>
      <c r="TCH1" s="143" t="s">
        <v>2040</v>
      </c>
      <c r="TCI1" s="143" t="s">
        <v>2040</v>
      </c>
      <c r="TCJ1" s="143" t="s">
        <v>2040</v>
      </c>
      <c r="TCK1" s="143" t="s">
        <v>2040</v>
      </c>
      <c r="TCL1" s="143" t="s">
        <v>2040</v>
      </c>
      <c r="TCM1" s="143" t="s">
        <v>2040</v>
      </c>
      <c r="TCN1" s="143" t="s">
        <v>2040</v>
      </c>
      <c r="TCO1" s="143" t="s">
        <v>2040</v>
      </c>
      <c r="TCP1" s="143" t="s">
        <v>2040</v>
      </c>
      <c r="TCQ1" s="143" t="s">
        <v>2040</v>
      </c>
      <c r="TCR1" s="143" t="s">
        <v>2040</v>
      </c>
      <c r="TCS1" s="143" t="s">
        <v>2040</v>
      </c>
      <c r="TCT1" s="143" t="s">
        <v>2040</v>
      </c>
      <c r="TCU1" s="143" t="s">
        <v>2040</v>
      </c>
      <c r="TCV1" s="143" t="s">
        <v>2040</v>
      </c>
      <c r="TCW1" s="143" t="s">
        <v>2040</v>
      </c>
      <c r="TCX1" s="143" t="s">
        <v>2040</v>
      </c>
      <c r="TCY1" s="143" t="s">
        <v>2040</v>
      </c>
      <c r="TCZ1" s="143" t="s">
        <v>2040</v>
      </c>
      <c r="TDA1" s="143" t="s">
        <v>2040</v>
      </c>
      <c r="TDB1" s="143" t="s">
        <v>2040</v>
      </c>
      <c r="TDC1" s="143" t="s">
        <v>2040</v>
      </c>
      <c r="TDD1" s="143" t="s">
        <v>2040</v>
      </c>
      <c r="TDE1" s="143" t="s">
        <v>2040</v>
      </c>
      <c r="TDF1" s="143" t="s">
        <v>2040</v>
      </c>
      <c r="TDG1" s="143" t="s">
        <v>2040</v>
      </c>
      <c r="TDH1" s="143" t="s">
        <v>2040</v>
      </c>
      <c r="TDI1" s="143" t="s">
        <v>2040</v>
      </c>
      <c r="TDJ1" s="143" t="s">
        <v>2040</v>
      </c>
      <c r="TDK1" s="143" t="s">
        <v>2040</v>
      </c>
      <c r="TDL1" s="143" t="s">
        <v>2040</v>
      </c>
      <c r="TDM1" s="143" t="s">
        <v>2040</v>
      </c>
      <c r="TDN1" s="143" t="s">
        <v>2040</v>
      </c>
      <c r="TDO1" s="143" t="s">
        <v>2040</v>
      </c>
      <c r="TDP1" s="143" t="s">
        <v>2040</v>
      </c>
      <c r="TDQ1" s="143" t="s">
        <v>2040</v>
      </c>
      <c r="TDR1" s="143" t="s">
        <v>2040</v>
      </c>
      <c r="TDS1" s="143" t="s">
        <v>2040</v>
      </c>
      <c r="TDT1" s="143" t="s">
        <v>2040</v>
      </c>
      <c r="TDU1" s="143" t="s">
        <v>2040</v>
      </c>
      <c r="TDV1" s="143" t="s">
        <v>2040</v>
      </c>
      <c r="TDW1" s="143" t="s">
        <v>2040</v>
      </c>
      <c r="TDX1" s="143" t="s">
        <v>2040</v>
      </c>
      <c r="TDY1" s="143" t="s">
        <v>2040</v>
      </c>
      <c r="TDZ1" s="143" t="s">
        <v>2040</v>
      </c>
      <c r="TEA1" s="143" t="s">
        <v>2040</v>
      </c>
      <c r="TEB1" s="143" t="s">
        <v>2040</v>
      </c>
      <c r="TEC1" s="143" t="s">
        <v>2040</v>
      </c>
      <c r="TED1" s="143" t="s">
        <v>2040</v>
      </c>
      <c r="TEE1" s="143" t="s">
        <v>2040</v>
      </c>
      <c r="TEF1" s="143" t="s">
        <v>2040</v>
      </c>
      <c r="TEG1" s="143" t="s">
        <v>2040</v>
      </c>
      <c r="TEH1" s="143" t="s">
        <v>2040</v>
      </c>
      <c r="TEI1" s="143" t="s">
        <v>2040</v>
      </c>
      <c r="TEJ1" s="143" t="s">
        <v>2040</v>
      </c>
      <c r="TEK1" s="143" t="s">
        <v>2040</v>
      </c>
      <c r="TEL1" s="143" t="s">
        <v>2040</v>
      </c>
      <c r="TEM1" s="143" t="s">
        <v>2040</v>
      </c>
      <c r="TEN1" s="143" t="s">
        <v>2040</v>
      </c>
      <c r="TEO1" s="143" t="s">
        <v>2040</v>
      </c>
      <c r="TEP1" s="143" t="s">
        <v>2040</v>
      </c>
      <c r="TEQ1" s="143" t="s">
        <v>2040</v>
      </c>
      <c r="TER1" s="143" t="s">
        <v>2040</v>
      </c>
      <c r="TES1" s="143" t="s">
        <v>2040</v>
      </c>
      <c r="TET1" s="143" t="s">
        <v>2040</v>
      </c>
      <c r="TEU1" s="143" t="s">
        <v>2040</v>
      </c>
      <c r="TEV1" s="143" t="s">
        <v>2040</v>
      </c>
      <c r="TEW1" s="143" t="s">
        <v>2040</v>
      </c>
      <c r="TEX1" s="143" t="s">
        <v>2040</v>
      </c>
      <c r="TEY1" s="143" t="s">
        <v>2040</v>
      </c>
      <c r="TEZ1" s="143" t="s">
        <v>2040</v>
      </c>
      <c r="TFA1" s="143" t="s">
        <v>2040</v>
      </c>
      <c r="TFB1" s="143" t="s">
        <v>2040</v>
      </c>
      <c r="TFC1" s="143" t="s">
        <v>2040</v>
      </c>
      <c r="TFD1" s="143" t="s">
        <v>2040</v>
      </c>
      <c r="TFE1" s="143" t="s">
        <v>2040</v>
      </c>
      <c r="TFF1" s="143" t="s">
        <v>2040</v>
      </c>
      <c r="TFG1" s="143" t="s">
        <v>2040</v>
      </c>
      <c r="TFH1" s="143" t="s">
        <v>2040</v>
      </c>
      <c r="TFI1" s="143" t="s">
        <v>2040</v>
      </c>
      <c r="TFJ1" s="143" t="s">
        <v>2040</v>
      </c>
      <c r="TFK1" s="143" t="s">
        <v>2040</v>
      </c>
      <c r="TFL1" s="143" t="s">
        <v>2040</v>
      </c>
      <c r="TFM1" s="143" t="s">
        <v>2040</v>
      </c>
      <c r="TFN1" s="143" t="s">
        <v>2040</v>
      </c>
      <c r="TFO1" s="143" t="s">
        <v>2040</v>
      </c>
      <c r="TFP1" s="143" t="s">
        <v>2040</v>
      </c>
      <c r="TFQ1" s="143" t="s">
        <v>2040</v>
      </c>
      <c r="TFR1" s="143" t="s">
        <v>2040</v>
      </c>
      <c r="TFS1" s="143" t="s">
        <v>2040</v>
      </c>
      <c r="TFT1" s="143" t="s">
        <v>2040</v>
      </c>
      <c r="TFU1" s="143" t="s">
        <v>2040</v>
      </c>
      <c r="TFV1" s="143" t="s">
        <v>2040</v>
      </c>
      <c r="TFW1" s="143" t="s">
        <v>2040</v>
      </c>
      <c r="TFX1" s="143" t="s">
        <v>2040</v>
      </c>
      <c r="TFY1" s="143" t="s">
        <v>2040</v>
      </c>
      <c r="TFZ1" s="143" t="s">
        <v>2040</v>
      </c>
      <c r="TGA1" s="143" t="s">
        <v>2040</v>
      </c>
      <c r="TGB1" s="143" t="s">
        <v>2040</v>
      </c>
      <c r="TGC1" s="143" t="s">
        <v>2040</v>
      </c>
      <c r="TGD1" s="143" t="s">
        <v>2040</v>
      </c>
      <c r="TGE1" s="143" t="s">
        <v>2040</v>
      </c>
      <c r="TGF1" s="143" t="s">
        <v>2040</v>
      </c>
      <c r="TGG1" s="143" t="s">
        <v>2040</v>
      </c>
      <c r="TGH1" s="143" t="s">
        <v>2040</v>
      </c>
      <c r="TGI1" s="143" t="s">
        <v>2040</v>
      </c>
      <c r="TGJ1" s="143" t="s">
        <v>2040</v>
      </c>
      <c r="TGK1" s="143" t="s">
        <v>2040</v>
      </c>
      <c r="TGL1" s="143" t="s">
        <v>2040</v>
      </c>
      <c r="TGM1" s="143" t="s">
        <v>2040</v>
      </c>
      <c r="TGN1" s="143" t="s">
        <v>2040</v>
      </c>
      <c r="TGO1" s="143" t="s">
        <v>2040</v>
      </c>
      <c r="TGP1" s="143" t="s">
        <v>2040</v>
      </c>
      <c r="TGQ1" s="143" t="s">
        <v>2040</v>
      </c>
      <c r="TGR1" s="143" t="s">
        <v>2040</v>
      </c>
      <c r="TGS1" s="143" t="s">
        <v>2040</v>
      </c>
      <c r="TGT1" s="143" t="s">
        <v>2040</v>
      </c>
      <c r="TGU1" s="143" t="s">
        <v>2040</v>
      </c>
      <c r="TGV1" s="143" t="s">
        <v>2040</v>
      </c>
      <c r="TGW1" s="143" t="s">
        <v>2040</v>
      </c>
      <c r="TGX1" s="143" t="s">
        <v>2040</v>
      </c>
      <c r="TGY1" s="143" t="s">
        <v>2040</v>
      </c>
      <c r="TGZ1" s="143" t="s">
        <v>2040</v>
      </c>
      <c r="THA1" s="143" t="s">
        <v>2040</v>
      </c>
      <c r="THB1" s="143" t="s">
        <v>2040</v>
      </c>
      <c r="THC1" s="143" t="s">
        <v>2040</v>
      </c>
      <c r="THD1" s="143" t="s">
        <v>2040</v>
      </c>
      <c r="THE1" s="143" t="s">
        <v>2040</v>
      </c>
      <c r="THF1" s="143" t="s">
        <v>2040</v>
      </c>
      <c r="THG1" s="143" t="s">
        <v>2040</v>
      </c>
      <c r="THH1" s="143" t="s">
        <v>2040</v>
      </c>
      <c r="THI1" s="143" t="s">
        <v>2040</v>
      </c>
      <c r="THJ1" s="143" t="s">
        <v>2040</v>
      </c>
      <c r="THK1" s="143" t="s">
        <v>2040</v>
      </c>
      <c r="THL1" s="143" t="s">
        <v>2040</v>
      </c>
      <c r="THM1" s="143" t="s">
        <v>2040</v>
      </c>
      <c r="THN1" s="143" t="s">
        <v>2040</v>
      </c>
      <c r="THO1" s="143" t="s">
        <v>2040</v>
      </c>
      <c r="THP1" s="143" t="s">
        <v>2040</v>
      </c>
      <c r="THQ1" s="143" t="s">
        <v>2040</v>
      </c>
      <c r="THR1" s="143" t="s">
        <v>2040</v>
      </c>
      <c r="THS1" s="143" t="s">
        <v>2040</v>
      </c>
      <c r="THT1" s="143" t="s">
        <v>2040</v>
      </c>
      <c r="THU1" s="143" t="s">
        <v>2040</v>
      </c>
      <c r="THV1" s="143" t="s">
        <v>2040</v>
      </c>
      <c r="THW1" s="143" t="s">
        <v>2040</v>
      </c>
      <c r="THX1" s="143" t="s">
        <v>2040</v>
      </c>
      <c r="THY1" s="143" t="s">
        <v>2040</v>
      </c>
      <c r="THZ1" s="143" t="s">
        <v>2040</v>
      </c>
      <c r="TIA1" s="143" t="s">
        <v>2040</v>
      </c>
      <c r="TIB1" s="143" t="s">
        <v>2040</v>
      </c>
      <c r="TIC1" s="143" t="s">
        <v>2040</v>
      </c>
      <c r="TID1" s="143" t="s">
        <v>2040</v>
      </c>
      <c r="TIE1" s="143" t="s">
        <v>2040</v>
      </c>
      <c r="TIF1" s="143" t="s">
        <v>2040</v>
      </c>
      <c r="TIG1" s="143" t="s">
        <v>2040</v>
      </c>
      <c r="TIH1" s="143" t="s">
        <v>2040</v>
      </c>
      <c r="TII1" s="143" t="s">
        <v>2040</v>
      </c>
      <c r="TIJ1" s="143" t="s">
        <v>2040</v>
      </c>
      <c r="TIK1" s="143" t="s">
        <v>2040</v>
      </c>
      <c r="TIL1" s="143" t="s">
        <v>2040</v>
      </c>
      <c r="TIM1" s="143" t="s">
        <v>2040</v>
      </c>
      <c r="TIN1" s="143" t="s">
        <v>2040</v>
      </c>
      <c r="TIO1" s="143" t="s">
        <v>2040</v>
      </c>
      <c r="TIP1" s="143" t="s">
        <v>2040</v>
      </c>
      <c r="TIQ1" s="143" t="s">
        <v>2040</v>
      </c>
      <c r="TIR1" s="143" t="s">
        <v>2040</v>
      </c>
      <c r="TIS1" s="143" t="s">
        <v>2040</v>
      </c>
      <c r="TIT1" s="143" t="s">
        <v>2040</v>
      </c>
      <c r="TIU1" s="143" t="s">
        <v>2040</v>
      </c>
      <c r="TIV1" s="143" t="s">
        <v>2040</v>
      </c>
      <c r="TIW1" s="143" t="s">
        <v>2040</v>
      </c>
      <c r="TIX1" s="143" t="s">
        <v>2040</v>
      </c>
      <c r="TIY1" s="143" t="s">
        <v>2040</v>
      </c>
      <c r="TIZ1" s="143" t="s">
        <v>2040</v>
      </c>
      <c r="TJA1" s="143" t="s">
        <v>2040</v>
      </c>
      <c r="TJB1" s="143" t="s">
        <v>2040</v>
      </c>
      <c r="TJC1" s="143" t="s">
        <v>2040</v>
      </c>
      <c r="TJD1" s="143" t="s">
        <v>2040</v>
      </c>
      <c r="TJE1" s="143" t="s">
        <v>2040</v>
      </c>
      <c r="TJF1" s="143" t="s">
        <v>2040</v>
      </c>
      <c r="TJG1" s="143" t="s">
        <v>2040</v>
      </c>
      <c r="TJH1" s="143" t="s">
        <v>2040</v>
      </c>
      <c r="TJI1" s="143" t="s">
        <v>2040</v>
      </c>
      <c r="TJJ1" s="143" t="s">
        <v>2040</v>
      </c>
      <c r="TJK1" s="143" t="s">
        <v>2040</v>
      </c>
      <c r="TJL1" s="143" t="s">
        <v>2040</v>
      </c>
      <c r="TJM1" s="143" t="s">
        <v>2040</v>
      </c>
      <c r="TJN1" s="143" t="s">
        <v>2040</v>
      </c>
      <c r="TJO1" s="143" t="s">
        <v>2040</v>
      </c>
      <c r="TJP1" s="143" t="s">
        <v>2040</v>
      </c>
      <c r="TJQ1" s="143" t="s">
        <v>2040</v>
      </c>
      <c r="TJR1" s="143" t="s">
        <v>2040</v>
      </c>
      <c r="TJS1" s="143" t="s">
        <v>2040</v>
      </c>
      <c r="TJT1" s="143" t="s">
        <v>2040</v>
      </c>
      <c r="TJU1" s="143" t="s">
        <v>2040</v>
      </c>
      <c r="TJV1" s="143" t="s">
        <v>2040</v>
      </c>
      <c r="TJW1" s="143" t="s">
        <v>2040</v>
      </c>
      <c r="TJX1" s="143" t="s">
        <v>2040</v>
      </c>
      <c r="TJY1" s="143" t="s">
        <v>2040</v>
      </c>
      <c r="TJZ1" s="143" t="s">
        <v>2040</v>
      </c>
      <c r="TKA1" s="143" t="s">
        <v>2040</v>
      </c>
      <c r="TKB1" s="143" t="s">
        <v>2040</v>
      </c>
      <c r="TKC1" s="143" t="s">
        <v>2040</v>
      </c>
      <c r="TKD1" s="143" t="s">
        <v>2040</v>
      </c>
      <c r="TKE1" s="143" t="s">
        <v>2040</v>
      </c>
      <c r="TKF1" s="143" t="s">
        <v>2040</v>
      </c>
      <c r="TKG1" s="143" t="s">
        <v>2040</v>
      </c>
      <c r="TKH1" s="143" t="s">
        <v>2040</v>
      </c>
      <c r="TKI1" s="143" t="s">
        <v>2040</v>
      </c>
      <c r="TKJ1" s="143" t="s">
        <v>2040</v>
      </c>
      <c r="TKK1" s="143" t="s">
        <v>2040</v>
      </c>
      <c r="TKL1" s="143" t="s">
        <v>2040</v>
      </c>
      <c r="TKM1" s="143" t="s">
        <v>2040</v>
      </c>
      <c r="TKN1" s="143" t="s">
        <v>2040</v>
      </c>
      <c r="TKO1" s="143" t="s">
        <v>2040</v>
      </c>
      <c r="TKP1" s="143" t="s">
        <v>2040</v>
      </c>
      <c r="TKQ1" s="143" t="s">
        <v>2040</v>
      </c>
      <c r="TKR1" s="143" t="s">
        <v>2040</v>
      </c>
      <c r="TKS1" s="143" t="s">
        <v>2040</v>
      </c>
      <c r="TKT1" s="143" t="s">
        <v>2040</v>
      </c>
      <c r="TKU1" s="143" t="s">
        <v>2040</v>
      </c>
      <c r="TKV1" s="143" t="s">
        <v>2040</v>
      </c>
      <c r="TKW1" s="143" t="s">
        <v>2040</v>
      </c>
      <c r="TKX1" s="143" t="s">
        <v>2040</v>
      </c>
      <c r="TKY1" s="143" t="s">
        <v>2040</v>
      </c>
      <c r="TKZ1" s="143" t="s">
        <v>2040</v>
      </c>
      <c r="TLA1" s="143" t="s">
        <v>2040</v>
      </c>
      <c r="TLB1" s="143" t="s">
        <v>2040</v>
      </c>
      <c r="TLC1" s="143" t="s">
        <v>2040</v>
      </c>
      <c r="TLD1" s="143" t="s">
        <v>2040</v>
      </c>
      <c r="TLE1" s="143" t="s">
        <v>2040</v>
      </c>
      <c r="TLF1" s="143" t="s">
        <v>2040</v>
      </c>
      <c r="TLG1" s="143" t="s">
        <v>2040</v>
      </c>
      <c r="TLH1" s="143" t="s">
        <v>2040</v>
      </c>
      <c r="TLI1" s="143" t="s">
        <v>2040</v>
      </c>
      <c r="TLJ1" s="143" t="s">
        <v>2040</v>
      </c>
      <c r="TLK1" s="143" t="s">
        <v>2040</v>
      </c>
      <c r="TLL1" s="143" t="s">
        <v>2040</v>
      </c>
      <c r="TLM1" s="143" t="s">
        <v>2040</v>
      </c>
      <c r="TLN1" s="143" t="s">
        <v>2040</v>
      </c>
      <c r="TLO1" s="143" t="s">
        <v>2040</v>
      </c>
      <c r="TLP1" s="143" t="s">
        <v>2040</v>
      </c>
      <c r="TLQ1" s="143" t="s">
        <v>2040</v>
      </c>
      <c r="TLR1" s="143" t="s">
        <v>2040</v>
      </c>
      <c r="TLS1" s="143" t="s">
        <v>2040</v>
      </c>
      <c r="TLT1" s="143" t="s">
        <v>2040</v>
      </c>
      <c r="TLU1" s="143" t="s">
        <v>2040</v>
      </c>
      <c r="TLV1" s="143" t="s">
        <v>2040</v>
      </c>
      <c r="TLW1" s="143" t="s">
        <v>2040</v>
      </c>
      <c r="TLX1" s="143" t="s">
        <v>2040</v>
      </c>
      <c r="TLY1" s="143" t="s">
        <v>2040</v>
      </c>
      <c r="TLZ1" s="143" t="s">
        <v>2040</v>
      </c>
      <c r="TMA1" s="143" t="s">
        <v>2040</v>
      </c>
      <c r="TMB1" s="143" t="s">
        <v>2040</v>
      </c>
      <c r="TMC1" s="143" t="s">
        <v>2040</v>
      </c>
      <c r="TMD1" s="143" t="s">
        <v>2040</v>
      </c>
      <c r="TME1" s="143" t="s">
        <v>2040</v>
      </c>
      <c r="TMF1" s="143" t="s">
        <v>2040</v>
      </c>
      <c r="TMG1" s="143" t="s">
        <v>2040</v>
      </c>
      <c r="TMH1" s="143" t="s">
        <v>2040</v>
      </c>
      <c r="TMI1" s="143" t="s">
        <v>2040</v>
      </c>
      <c r="TMJ1" s="143" t="s">
        <v>2040</v>
      </c>
      <c r="TMK1" s="143" t="s">
        <v>2040</v>
      </c>
      <c r="TML1" s="143" t="s">
        <v>2040</v>
      </c>
      <c r="TMM1" s="143" t="s">
        <v>2040</v>
      </c>
      <c r="TMN1" s="143" t="s">
        <v>2040</v>
      </c>
      <c r="TMO1" s="143" t="s">
        <v>2040</v>
      </c>
      <c r="TMP1" s="143" t="s">
        <v>2040</v>
      </c>
      <c r="TMQ1" s="143" t="s">
        <v>2040</v>
      </c>
      <c r="TMR1" s="143" t="s">
        <v>2040</v>
      </c>
      <c r="TMS1" s="143" t="s">
        <v>2040</v>
      </c>
      <c r="TMT1" s="143" t="s">
        <v>2040</v>
      </c>
      <c r="TMU1" s="143" t="s">
        <v>2040</v>
      </c>
      <c r="TMV1" s="143" t="s">
        <v>2040</v>
      </c>
      <c r="TMW1" s="143" t="s">
        <v>2040</v>
      </c>
      <c r="TMX1" s="143" t="s">
        <v>2040</v>
      </c>
      <c r="TMY1" s="143" t="s">
        <v>2040</v>
      </c>
      <c r="TMZ1" s="143" t="s">
        <v>2040</v>
      </c>
      <c r="TNA1" s="143" t="s">
        <v>2040</v>
      </c>
      <c r="TNB1" s="143" t="s">
        <v>2040</v>
      </c>
      <c r="TNC1" s="143" t="s">
        <v>2040</v>
      </c>
      <c r="TND1" s="143" t="s">
        <v>2040</v>
      </c>
      <c r="TNE1" s="143" t="s">
        <v>2040</v>
      </c>
      <c r="TNF1" s="143" t="s">
        <v>2040</v>
      </c>
      <c r="TNG1" s="143" t="s">
        <v>2040</v>
      </c>
      <c r="TNH1" s="143" t="s">
        <v>2040</v>
      </c>
      <c r="TNI1" s="143" t="s">
        <v>2040</v>
      </c>
      <c r="TNJ1" s="143" t="s">
        <v>2040</v>
      </c>
      <c r="TNK1" s="143" t="s">
        <v>2040</v>
      </c>
      <c r="TNL1" s="143" t="s">
        <v>2040</v>
      </c>
      <c r="TNM1" s="143" t="s">
        <v>2040</v>
      </c>
      <c r="TNN1" s="143" t="s">
        <v>2040</v>
      </c>
      <c r="TNO1" s="143" t="s">
        <v>2040</v>
      </c>
      <c r="TNP1" s="143" t="s">
        <v>2040</v>
      </c>
      <c r="TNQ1" s="143" t="s">
        <v>2040</v>
      </c>
      <c r="TNR1" s="143" t="s">
        <v>2040</v>
      </c>
      <c r="TNS1" s="143" t="s">
        <v>2040</v>
      </c>
      <c r="TNT1" s="143" t="s">
        <v>2040</v>
      </c>
      <c r="TNU1" s="143" t="s">
        <v>2040</v>
      </c>
      <c r="TNV1" s="143" t="s">
        <v>2040</v>
      </c>
      <c r="TNW1" s="143" t="s">
        <v>2040</v>
      </c>
      <c r="TNX1" s="143" t="s">
        <v>2040</v>
      </c>
      <c r="TNY1" s="143" t="s">
        <v>2040</v>
      </c>
      <c r="TNZ1" s="143" t="s">
        <v>2040</v>
      </c>
      <c r="TOA1" s="143" t="s">
        <v>2040</v>
      </c>
      <c r="TOB1" s="143" t="s">
        <v>2040</v>
      </c>
      <c r="TOC1" s="143" t="s">
        <v>2040</v>
      </c>
      <c r="TOD1" s="143" t="s">
        <v>2040</v>
      </c>
      <c r="TOE1" s="143" t="s">
        <v>2040</v>
      </c>
      <c r="TOF1" s="143" t="s">
        <v>2040</v>
      </c>
      <c r="TOG1" s="143" t="s">
        <v>2040</v>
      </c>
      <c r="TOH1" s="143" t="s">
        <v>2040</v>
      </c>
      <c r="TOI1" s="143" t="s">
        <v>2040</v>
      </c>
      <c r="TOJ1" s="143" t="s">
        <v>2040</v>
      </c>
      <c r="TOK1" s="143" t="s">
        <v>2040</v>
      </c>
      <c r="TOL1" s="143" t="s">
        <v>2040</v>
      </c>
      <c r="TOM1" s="143" t="s">
        <v>2040</v>
      </c>
      <c r="TON1" s="143" t="s">
        <v>2040</v>
      </c>
      <c r="TOO1" s="143" t="s">
        <v>2040</v>
      </c>
      <c r="TOP1" s="143" t="s">
        <v>2040</v>
      </c>
      <c r="TOQ1" s="143" t="s">
        <v>2040</v>
      </c>
      <c r="TOR1" s="143" t="s">
        <v>2040</v>
      </c>
      <c r="TOS1" s="143" t="s">
        <v>2040</v>
      </c>
      <c r="TOT1" s="143" t="s">
        <v>2040</v>
      </c>
      <c r="TOU1" s="143" t="s">
        <v>2040</v>
      </c>
      <c r="TOV1" s="143" t="s">
        <v>2040</v>
      </c>
      <c r="TOW1" s="143" t="s">
        <v>2040</v>
      </c>
      <c r="TOX1" s="143" t="s">
        <v>2040</v>
      </c>
      <c r="TOY1" s="143" t="s">
        <v>2040</v>
      </c>
      <c r="TOZ1" s="143" t="s">
        <v>2040</v>
      </c>
      <c r="TPA1" s="143" t="s">
        <v>2040</v>
      </c>
      <c r="TPB1" s="143" t="s">
        <v>2040</v>
      </c>
      <c r="TPC1" s="143" t="s">
        <v>2040</v>
      </c>
      <c r="TPD1" s="143" t="s">
        <v>2040</v>
      </c>
      <c r="TPE1" s="143" t="s">
        <v>2040</v>
      </c>
      <c r="TPF1" s="143" t="s">
        <v>2040</v>
      </c>
      <c r="TPG1" s="143" t="s">
        <v>2040</v>
      </c>
      <c r="TPH1" s="143" t="s">
        <v>2040</v>
      </c>
      <c r="TPI1" s="143" t="s">
        <v>2040</v>
      </c>
      <c r="TPJ1" s="143" t="s">
        <v>2040</v>
      </c>
      <c r="TPK1" s="143" t="s">
        <v>2040</v>
      </c>
      <c r="TPL1" s="143" t="s">
        <v>2040</v>
      </c>
      <c r="TPM1" s="143" t="s">
        <v>2040</v>
      </c>
      <c r="TPN1" s="143" t="s">
        <v>2040</v>
      </c>
      <c r="TPO1" s="143" t="s">
        <v>2040</v>
      </c>
      <c r="TPP1" s="143" t="s">
        <v>2040</v>
      </c>
      <c r="TPQ1" s="143" t="s">
        <v>2040</v>
      </c>
      <c r="TPR1" s="143" t="s">
        <v>2040</v>
      </c>
      <c r="TPS1" s="143" t="s">
        <v>2040</v>
      </c>
      <c r="TPT1" s="143" t="s">
        <v>2040</v>
      </c>
      <c r="TPU1" s="143" t="s">
        <v>2040</v>
      </c>
      <c r="TPV1" s="143" t="s">
        <v>2040</v>
      </c>
      <c r="TPW1" s="143" t="s">
        <v>2040</v>
      </c>
      <c r="TPX1" s="143" t="s">
        <v>2040</v>
      </c>
      <c r="TPY1" s="143" t="s">
        <v>2040</v>
      </c>
      <c r="TPZ1" s="143" t="s">
        <v>2040</v>
      </c>
      <c r="TQA1" s="143" t="s">
        <v>2040</v>
      </c>
      <c r="TQB1" s="143" t="s">
        <v>2040</v>
      </c>
      <c r="TQC1" s="143" t="s">
        <v>2040</v>
      </c>
      <c r="TQD1" s="143" t="s">
        <v>2040</v>
      </c>
      <c r="TQE1" s="143" t="s">
        <v>2040</v>
      </c>
      <c r="TQF1" s="143" t="s">
        <v>2040</v>
      </c>
      <c r="TQG1" s="143" t="s">
        <v>2040</v>
      </c>
      <c r="TQH1" s="143" t="s">
        <v>2040</v>
      </c>
      <c r="TQI1" s="143" t="s">
        <v>2040</v>
      </c>
      <c r="TQJ1" s="143" t="s">
        <v>2040</v>
      </c>
      <c r="TQK1" s="143" t="s">
        <v>2040</v>
      </c>
      <c r="TQL1" s="143" t="s">
        <v>2040</v>
      </c>
      <c r="TQM1" s="143" t="s">
        <v>2040</v>
      </c>
      <c r="TQN1" s="143" t="s">
        <v>2040</v>
      </c>
      <c r="TQO1" s="143" t="s">
        <v>2040</v>
      </c>
      <c r="TQP1" s="143" t="s">
        <v>2040</v>
      </c>
      <c r="TQQ1" s="143" t="s">
        <v>2040</v>
      </c>
      <c r="TQR1" s="143" t="s">
        <v>2040</v>
      </c>
      <c r="TQS1" s="143" t="s">
        <v>2040</v>
      </c>
      <c r="TQT1" s="143" t="s">
        <v>2040</v>
      </c>
      <c r="TQU1" s="143" t="s">
        <v>2040</v>
      </c>
      <c r="TQV1" s="143" t="s">
        <v>2040</v>
      </c>
      <c r="TQW1" s="143" t="s">
        <v>2040</v>
      </c>
      <c r="TQX1" s="143" t="s">
        <v>2040</v>
      </c>
      <c r="TQY1" s="143" t="s">
        <v>2040</v>
      </c>
      <c r="TQZ1" s="143" t="s">
        <v>2040</v>
      </c>
      <c r="TRA1" s="143" t="s">
        <v>2040</v>
      </c>
      <c r="TRB1" s="143" t="s">
        <v>2040</v>
      </c>
      <c r="TRC1" s="143" t="s">
        <v>2040</v>
      </c>
      <c r="TRD1" s="143" t="s">
        <v>2040</v>
      </c>
      <c r="TRE1" s="143" t="s">
        <v>2040</v>
      </c>
      <c r="TRF1" s="143" t="s">
        <v>2040</v>
      </c>
      <c r="TRG1" s="143" t="s">
        <v>2040</v>
      </c>
      <c r="TRH1" s="143" t="s">
        <v>2040</v>
      </c>
      <c r="TRI1" s="143" t="s">
        <v>2040</v>
      </c>
      <c r="TRJ1" s="143" t="s">
        <v>2040</v>
      </c>
      <c r="TRK1" s="143" t="s">
        <v>2040</v>
      </c>
      <c r="TRL1" s="143" t="s">
        <v>2040</v>
      </c>
      <c r="TRM1" s="143" t="s">
        <v>2040</v>
      </c>
      <c r="TRN1" s="143" t="s">
        <v>2040</v>
      </c>
      <c r="TRO1" s="143" t="s">
        <v>2040</v>
      </c>
      <c r="TRP1" s="143" t="s">
        <v>2040</v>
      </c>
      <c r="TRQ1" s="143" t="s">
        <v>2040</v>
      </c>
      <c r="TRR1" s="143" t="s">
        <v>2040</v>
      </c>
      <c r="TRS1" s="143" t="s">
        <v>2040</v>
      </c>
      <c r="TRT1" s="143" t="s">
        <v>2040</v>
      </c>
      <c r="TRU1" s="143" t="s">
        <v>2040</v>
      </c>
      <c r="TRV1" s="143" t="s">
        <v>2040</v>
      </c>
      <c r="TRW1" s="143" t="s">
        <v>2040</v>
      </c>
      <c r="TRX1" s="143" t="s">
        <v>2040</v>
      </c>
      <c r="TRY1" s="143" t="s">
        <v>2040</v>
      </c>
      <c r="TRZ1" s="143" t="s">
        <v>2040</v>
      </c>
      <c r="TSA1" s="143" t="s">
        <v>2040</v>
      </c>
      <c r="TSB1" s="143" t="s">
        <v>2040</v>
      </c>
      <c r="TSC1" s="143" t="s">
        <v>2040</v>
      </c>
      <c r="TSD1" s="143" t="s">
        <v>2040</v>
      </c>
      <c r="TSE1" s="143" t="s">
        <v>2040</v>
      </c>
      <c r="TSF1" s="143" t="s">
        <v>2040</v>
      </c>
      <c r="TSG1" s="143" t="s">
        <v>2040</v>
      </c>
      <c r="TSH1" s="143" t="s">
        <v>2040</v>
      </c>
      <c r="TSI1" s="143" t="s">
        <v>2040</v>
      </c>
      <c r="TSJ1" s="143" t="s">
        <v>2040</v>
      </c>
      <c r="TSK1" s="143" t="s">
        <v>2040</v>
      </c>
      <c r="TSL1" s="143" t="s">
        <v>2040</v>
      </c>
      <c r="TSM1" s="143" t="s">
        <v>2040</v>
      </c>
      <c r="TSN1" s="143" t="s">
        <v>2040</v>
      </c>
      <c r="TSO1" s="143" t="s">
        <v>2040</v>
      </c>
      <c r="TSP1" s="143" t="s">
        <v>2040</v>
      </c>
      <c r="TSQ1" s="143" t="s">
        <v>2040</v>
      </c>
      <c r="TSR1" s="143" t="s">
        <v>2040</v>
      </c>
      <c r="TSS1" s="143" t="s">
        <v>2040</v>
      </c>
      <c r="TST1" s="143" t="s">
        <v>2040</v>
      </c>
      <c r="TSU1" s="143" t="s">
        <v>2040</v>
      </c>
      <c r="TSV1" s="143" t="s">
        <v>2040</v>
      </c>
      <c r="TSW1" s="143" t="s">
        <v>2040</v>
      </c>
      <c r="TSX1" s="143" t="s">
        <v>2040</v>
      </c>
      <c r="TSY1" s="143" t="s">
        <v>2040</v>
      </c>
      <c r="TSZ1" s="143" t="s">
        <v>2040</v>
      </c>
      <c r="TTA1" s="143" t="s">
        <v>2040</v>
      </c>
      <c r="TTB1" s="143" t="s">
        <v>2040</v>
      </c>
      <c r="TTC1" s="143" t="s">
        <v>2040</v>
      </c>
      <c r="TTD1" s="143" t="s">
        <v>2040</v>
      </c>
      <c r="TTE1" s="143" t="s">
        <v>2040</v>
      </c>
      <c r="TTF1" s="143" t="s">
        <v>2040</v>
      </c>
      <c r="TTG1" s="143" t="s">
        <v>2040</v>
      </c>
      <c r="TTH1" s="143" t="s">
        <v>2040</v>
      </c>
      <c r="TTI1" s="143" t="s">
        <v>2040</v>
      </c>
      <c r="TTJ1" s="143" t="s">
        <v>2040</v>
      </c>
      <c r="TTK1" s="143" t="s">
        <v>2040</v>
      </c>
      <c r="TTL1" s="143" t="s">
        <v>2040</v>
      </c>
      <c r="TTM1" s="143" t="s">
        <v>2040</v>
      </c>
      <c r="TTN1" s="143" t="s">
        <v>2040</v>
      </c>
      <c r="TTO1" s="143" t="s">
        <v>2040</v>
      </c>
      <c r="TTP1" s="143" t="s">
        <v>2040</v>
      </c>
      <c r="TTQ1" s="143" t="s">
        <v>2040</v>
      </c>
      <c r="TTR1" s="143" t="s">
        <v>2040</v>
      </c>
      <c r="TTS1" s="143" t="s">
        <v>2040</v>
      </c>
      <c r="TTT1" s="143" t="s">
        <v>2040</v>
      </c>
      <c r="TTU1" s="143" t="s">
        <v>2040</v>
      </c>
      <c r="TTV1" s="143" t="s">
        <v>2040</v>
      </c>
      <c r="TTW1" s="143" t="s">
        <v>2040</v>
      </c>
      <c r="TTX1" s="143" t="s">
        <v>2040</v>
      </c>
      <c r="TTY1" s="143" t="s">
        <v>2040</v>
      </c>
      <c r="TTZ1" s="143" t="s">
        <v>2040</v>
      </c>
      <c r="TUA1" s="143" t="s">
        <v>2040</v>
      </c>
      <c r="TUB1" s="143" t="s">
        <v>2040</v>
      </c>
      <c r="TUC1" s="143" t="s">
        <v>2040</v>
      </c>
      <c r="TUD1" s="143" t="s">
        <v>2040</v>
      </c>
      <c r="TUE1" s="143" t="s">
        <v>2040</v>
      </c>
      <c r="TUF1" s="143" t="s">
        <v>2040</v>
      </c>
      <c r="TUG1" s="143" t="s">
        <v>2040</v>
      </c>
      <c r="TUH1" s="143" t="s">
        <v>2040</v>
      </c>
      <c r="TUI1" s="143" t="s">
        <v>2040</v>
      </c>
      <c r="TUJ1" s="143" t="s">
        <v>2040</v>
      </c>
      <c r="TUK1" s="143" t="s">
        <v>2040</v>
      </c>
      <c r="TUL1" s="143" t="s">
        <v>2040</v>
      </c>
      <c r="TUM1" s="143" t="s">
        <v>2040</v>
      </c>
      <c r="TUN1" s="143" t="s">
        <v>2040</v>
      </c>
      <c r="TUO1" s="143" t="s">
        <v>2040</v>
      </c>
      <c r="TUP1" s="143" t="s">
        <v>2040</v>
      </c>
      <c r="TUQ1" s="143" t="s">
        <v>2040</v>
      </c>
      <c r="TUR1" s="143" t="s">
        <v>2040</v>
      </c>
      <c r="TUS1" s="143" t="s">
        <v>2040</v>
      </c>
      <c r="TUT1" s="143" t="s">
        <v>2040</v>
      </c>
      <c r="TUU1" s="143" t="s">
        <v>2040</v>
      </c>
      <c r="TUV1" s="143" t="s">
        <v>2040</v>
      </c>
      <c r="TUW1" s="143" t="s">
        <v>2040</v>
      </c>
      <c r="TUX1" s="143" t="s">
        <v>2040</v>
      </c>
      <c r="TUY1" s="143" t="s">
        <v>2040</v>
      </c>
      <c r="TUZ1" s="143" t="s">
        <v>2040</v>
      </c>
      <c r="TVA1" s="143" t="s">
        <v>2040</v>
      </c>
      <c r="TVB1" s="143" t="s">
        <v>2040</v>
      </c>
      <c r="TVC1" s="143" t="s">
        <v>2040</v>
      </c>
      <c r="TVD1" s="143" t="s">
        <v>2040</v>
      </c>
      <c r="TVE1" s="143" t="s">
        <v>2040</v>
      </c>
      <c r="TVF1" s="143" t="s">
        <v>2040</v>
      </c>
      <c r="TVG1" s="143" t="s">
        <v>2040</v>
      </c>
      <c r="TVH1" s="143" t="s">
        <v>2040</v>
      </c>
      <c r="TVI1" s="143" t="s">
        <v>2040</v>
      </c>
      <c r="TVJ1" s="143" t="s">
        <v>2040</v>
      </c>
      <c r="TVK1" s="143" t="s">
        <v>2040</v>
      </c>
      <c r="TVL1" s="143" t="s">
        <v>2040</v>
      </c>
      <c r="TVM1" s="143" t="s">
        <v>2040</v>
      </c>
      <c r="TVN1" s="143" t="s">
        <v>2040</v>
      </c>
      <c r="TVO1" s="143" t="s">
        <v>2040</v>
      </c>
      <c r="TVP1" s="143" t="s">
        <v>2040</v>
      </c>
      <c r="TVQ1" s="143" t="s">
        <v>2040</v>
      </c>
      <c r="TVR1" s="143" t="s">
        <v>2040</v>
      </c>
      <c r="TVS1" s="143" t="s">
        <v>2040</v>
      </c>
      <c r="TVT1" s="143" t="s">
        <v>2040</v>
      </c>
      <c r="TVU1" s="143" t="s">
        <v>2040</v>
      </c>
      <c r="TVV1" s="143" t="s">
        <v>2040</v>
      </c>
      <c r="TVW1" s="143" t="s">
        <v>2040</v>
      </c>
      <c r="TVX1" s="143" t="s">
        <v>2040</v>
      </c>
      <c r="TVY1" s="143" t="s">
        <v>2040</v>
      </c>
      <c r="TVZ1" s="143" t="s">
        <v>2040</v>
      </c>
      <c r="TWA1" s="143" t="s">
        <v>2040</v>
      </c>
      <c r="TWB1" s="143" t="s">
        <v>2040</v>
      </c>
      <c r="TWC1" s="143" t="s">
        <v>2040</v>
      </c>
      <c r="TWD1" s="143" t="s">
        <v>2040</v>
      </c>
      <c r="TWE1" s="143" t="s">
        <v>2040</v>
      </c>
      <c r="TWF1" s="143" t="s">
        <v>2040</v>
      </c>
      <c r="TWG1" s="143" t="s">
        <v>2040</v>
      </c>
      <c r="TWH1" s="143" t="s">
        <v>2040</v>
      </c>
      <c r="TWI1" s="143" t="s">
        <v>2040</v>
      </c>
      <c r="TWJ1" s="143" t="s">
        <v>2040</v>
      </c>
      <c r="TWK1" s="143" t="s">
        <v>2040</v>
      </c>
      <c r="TWL1" s="143" t="s">
        <v>2040</v>
      </c>
      <c r="TWM1" s="143" t="s">
        <v>2040</v>
      </c>
      <c r="TWN1" s="143" t="s">
        <v>2040</v>
      </c>
      <c r="TWO1" s="143" t="s">
        <v>2040</v>
      </c>
      <c r="TWP1" s="143" t="s">
        <v>2040</v>
      </c>
      <c r="TWQ1" s="143" t="s">
        <v>2040</v>
      </c>
      <c r="TWR1" s="143" t="s">
        <v>2040</v>
      </c>
      <c r="TWS1" s="143" t="s">
        <v>2040</v>
      </c>
      <c r="TWT1" s="143" t="s">
        <v>2040</v>
      </c>
      <c r="TWU1" s="143" t="s">
        <v>2040</v>
      </c>
      <c r="TWV1" s="143" t="s">
        <v>2040</v>
      </c>
      <c r="TWW1" s="143" t="s">
        <v>2040</v>
      </c>
      <c r="TWX1" s="143" t="s">
        <v>2040</v>
      </c>
      <c r="TWY1" s="143" t="s">
        <v>2040</v>
      </c>
      <c r="TWZ1" s="143" t="s">
        <v>2040</v>
      </c>
      <c r="TXA1" s="143" t="s">
        <v>2040</v>
      </c>
      <c r="TXB1" s="143" t="s">
        <v>2040</v>
      </c>
      <c r="TXC1" s="143" t="s">
        <v>2040</v>
      </c>
      <c r="TXD1" s="143" t="s">
        <v>2040</v>
      </c>
      <c r="TXE1" s="143" t="s">
        <v>2040</v>
      </c>
      <c r="TXF1" s="143" t="s">
        <v>2040</v>
      </c>
      <c r="TXG1" s="143" t="s">
        <v>2040</v>
      </c>
      <c r="TXH1" s="143" t="s">
        <v>2040</v>
      </c>
      <c r="TXI1" s="143" t="s">
        <v>2040</v>
      </c>
      <c r="TXJ1" s="143" t="s">
        <v>2040</v>
      </c>
      <c r="TXK1" s="143" t="s">
        <v>2040</v>
      </c>
      <c r="TXL1" s="143" t="s">
        <v>2040</v>
      </c>
      <c r="TXM1" s="143" t="s">
        <v>2040</v>
      </c>
      <c r="TXN1" s="143" t="s">
        <v>2040</v>
      </c>
      <c r="TXO1" s="143" t="s">
        <v>2040</v>
      </c>
      <c r="TXP1" s="143" t="s">
        <v>2040</v>
      </c>
      <c r="TXQ1" s="143" t="s">
        <v>2040</v>
      </c>
      <c r="TXR1" s="143" t="s">
        <v>2040</v>
      </c>
      <c r="TXS1" s="143" t="s">
        <v>2040</v>
      </c>
      <c r="TXT1" s="143" t="s">
        <v>2040</v>
      </c>
      <c r="TXU1" s="143" t="s">
        <v>2040</v>
      </c>
      <c r="TXV1" s="143" t="s">
        <v>2040</v>
      </c>
      <c r="TXW1" s="143" t="s">
        <v>2040</v>
      </c>
      <c r="TXX1" s="143" t="s">
        <v>2040</v>
      </c>
      <c r="TXY1" s="143" t="s">
        <v>2040</v>
      </c>
      <c r="TXZ1" s="143" t="s">
        <v>2040</v>
      </c>
      <c r="TYA1" s="143" t="s">
        <v>2040</v>
      </c>
      <c r="TYB1" s="143" t="s">
        <v>2040</v>
      </c>
      <c r="TYC1" s="143" t="s">
        <v>2040</v>
      </c>
      <c r="TYD1" s="143" t="s">
        <v>2040</v>
      </c>
      <c r="TYE1" s="143" t="s">
        <v>2040</v>
      </c>
      <c r="TYF1" s="143" t="s">
        <v>2040</v>
      </c>
      <c r="TYG1" s="143" t="s">
        <v>2040</v>
      </c>
      <c r="TYH1" s="143" t="s">
        <v>2040</v>
      </c>
      <c r="TYI1" s="143" t="s">
        <v>2040</v>
      </c>
      <c r="TYJ1" s="143" t="s">
        <v>2040</v>
      </c>
      <c r="TYK1" s="143" t="s">
        <v>2040</v>
      </c>
      <c r="TYL1" s="143" t="s">
        <v>2040</v>
      </c>
      <c r="TYM1" s="143" t="s">
        <v>2040</v>
      </c>
      <c r="TYN1" s="143" t="s">
        <v>2040</v>
      </c>
      <c r="TYO1" s="143" t="s">
        <v>2040</v>
      </c>
      <c r="TYP1" s="143" t="s">
        <v>2040</v>
      </c>
      <c r="TYQ1" s="143" t="s">
        <v>2040</v>
      </c>
      <c r="TYR1" s="143" t="s">
        <v>2040</v>
      </c>
      <c r="TYS1" s="143" t="s">
        <v>2040</v>
      </c>
      <c r="TYT1" s="143" t="s">
        <v>2040</v>
      </c>
      <c r="TYU1" s="143" t="s">
        <v>2040</v>
      </c>
      <c r="TYV1" s="143" t="s">
        <v>2040</v>
      </c>
      <c r="TYW1" s="143" t="s">
        <v>2040</v>
      </c>
      <c r="TYX1" s="143" t="s">
        <v>2040</v>
      </c>
      <c r="TYY1" s="143" t="s">
        <v>2040</v>
      </c>
      <c r="TYZ1" s="143" t="s">
        <v>2040</v>
      </c>
      <c r="TZA1" s="143" t="s">
        <v>2040</v>
      </c>
      <c r="TZB1" s="143" t="s">
        <v>2040</v>
      </c>
      <c r="TZC1" s="143" t="s">
        <v>2040</v>
      </c>
      <c r="TZD1" s="143" t="s">
        <v>2040</v>
      </c>
      <c r="TZE1" s="143" t="s">
        <v>2040</v>
      </c>
      <c r="TZF1" s="143" t="s">
        <v>2040</v>
      </c>
      <c r="TZG1" s="143" t="s">
        <v>2040</v>
      </c>
      <c r="TZH1" s="143" t="s">
        <v>2040</v>
      </c>
      <c r="TZI1" s="143" t="s">
        <v>2040</v>
      </c>
      <c r="TZJ1" s="143" t="s">
        <v>2040</v>
      </c>
      <c r="TZK1" s="143" t="s">
        <v>2040</v>
      </c>
      <c r="TZL1" s="143" t="s">
        <v>2040</v>
      </c>
      <c r="TZM1" s="143" t="s">
        <v>2040</v>
      </c>
      <c r="TZN1" s="143" t="s">
        <v>2040</v>
      </c>
      <c r="TZO1" s="143" t="s">
        <v>2040</v>
      </c>
      <c r="TZP1" s="143" t="s">
        <v>2040</v>
      </c>
      <c r="TZQ1" s="143" t="s">
        <v>2040</v>
      </c>
      <c r="TZR1" s="143" t="s">
        <v>2040</v>
      </c>
      <c r="TZS1" s="143" t="s">
        <v>2040</v>
      </c>
      <c r="TZT1" s="143" t="s">
        <v>2040</v>
      </c>
      <c r="TZU1" s="143" t="s">
        <v>2040</v>
      </c>
      <c r="TZV1" s="143" t="s">
        <v>2040</v>
      </c>
      <c r="TZW1" s="143" t="s">
        <v>2040</v>
      </c>
      <c r="TZX1" s="143" t="s">
        <v>2040</v>
      </c>
      <c r="TZY1" s="143" t="s">
        <v>2040</v>
      </c>
      <c r="TZZ1" s="143" t="s">
        <v>2040</v>
      </c>
      <c r="UAA1" s="143" t="s">
        <v>2040</v>
      </c>
      <c r="UAB1" s="143" t="s">
        <v>2040</v>
      </c>
      <c r="UAC1" s="143" t="s">
        <v>2040</v>
      </c>
      <c r="UAD1" s="143" t="s">
        <v>2040</v>
      </c>
      <c r="UAE1" s="143" t="s">
        <v>2040</v>
      </c>
      <c r="UAF1" s="143" t="s">
        <v>2040</v>
      </c>
      <c r="UAG1" s="143" t="s">
        <v>2040</v>
      </c>
      <c r="UAH1" s="143" t="s">
        <v>2040</v>
      </c>
      <c r="UAI1" s="143" t="s">
        <v>2040</v>
      </c>
      <c r="UAJ1" s="143" t="s">
        <v>2040</v>
      </c>
      <c r="UAK1" s="143" t="s">
        <v>2040</v>
      </c>
      <c r="UAL1" s="143" t="s">
        <v>2040</v>
      </c>
      <c r="UAM1" s="143" t="s">
        <v>2040</v>
      </c>
      <c r="UAN1" s="143" t="s">
        <v>2040</v>
      </c>
      <c r="UAO1" s="143" t="s">
        <v>2040</v>
      </c>
      <c r="UAP1" s="143" t="s">
        <v>2040</v>
      </c>
      <c r="UAQ1" s="143" t="s">
        <v>2040</v>
      </c>
      <c r="UAR1" s="143" t="s">
        <v>2040</v>
      </c>
      <c r="UAS1" s="143" t="s">
        <v>2040</v>
      </c>
      <c r="UAT1" s="143" t="s">
        <v>2040</v>
      </c>
      <c r="UAU1" s="143" t="s">
        <v>2040</v>
      </c>
      <c r="UAV1" s="143" t="s">
        <v>2040</v>
      </c>
      <c r="UAW1" s="143" t="s">
        <v>2040</v>
      </c>
      <c r="UAX1" s="143" t="s">
        <v>2040</v>
      </c>
      <c r="UAY1" s="143" t="s">
        <v>2040</v>
      </c>
      <c r="UAZ1" s="143" t="s">
        <v>2040</v>
      </c>
      <c r="UBA1" s="143" t="s">
        <v>2040</v>
      </c>
      <c r="UBB1" s="143" t="s">
        <v>2040</v>
      </c>
      <c r="UBC1" s="143" t="s">
        <v>2040</v>
      </c>
      <c r="UBD1" s="143" t="s">
        <v>2040</v>
      </c>
      <c r="UBE1" s="143" t="s">
        <v>2040</v>
      </c>
      <c r="UBF1" s="143" t="s">
        <v>2040</v>
      </c>
      <c r="UBG1" s="143" t="s">
        <v>2040</v>
      </c>
      <c r="UBH1" s="143" t="s">
        <v>2040</v>
      </c>
      <c r="UBI1" s="143" t="s">
        <v>2040</v>
      </c>
      <c r="UBJ1" s="143" t="s">
        <v>2040</v>
      </c>
      <c r="UBK1" s="143" t="s">
        <v>2040</v>
      </c>
      <c r="UBL1" s="143" t="s">
        <v>2040</v>
      </c>
      <c r="UBM1" s="143" t="s">
        <v>2040</v>
      </c>
      <c r="UBN1" s="143" t="s">
        <v>2040</v>
      </c>
      <c r="UBO1" s="143" t="s">
        <v>2040</v>
      </c>
      <c r="UBP1" s="143" t="s">
        <v>2040</v>
      </c>
      <c r="UBQ1" s="143" t="s">
        <v>2040</v>
      </c>
      <c r="UBR1" s="143" t="s">
        <v>2040</v>
      </c>
      <c r="UBS1" s="143" t="s">
        <v>2040</v>
      </c>
      <c r="UBT1" s="143" t="s">
        <v>2040</v>
      </c>
      <c r="UBU1" s="143" t="s">
        <v>2040</v>
      </c>
      <c r="UBV1" s="143" t="s">
        <v>2040</v>
      </c>
      <c r="UBW1" s="143" t="s">
        <v>2040</v>
      </c>
      <c r="UBX1" s="143" t="s">
        <v>2040</v>
      </c>
      <c r="UBY1" s="143" t="s">
        <v>2040</v>
      </c>
      <c r="UBZ1" s="143" t="s">
        <v>2040</v>
      </c>
      <c r="UCA1" s="143" t="s">
        <v>2040</v>
      </c>
      <c r="UCB1" s="143" t="s">
        <v>2040</v>
      </c>
      <c r="UCC1" s="143" t="s">
        <v>2040</v>
      </c>
      <c r="UCD1" s="143" t="s">
        <v>2040</v>
      </c>
      <c r="UCE1" s="143" t="s">
        <v>2040</v>
      </c>
      <c r="UCF1" s="143" t="s">
        <v>2040</v>
      </c>
      <c r="UCG1" s="143" t="s">
        <v>2040</v>
      </c>
      <c r="UCH1" s="143" t="s">
        <v>2040</v>
      </c>
      <c r="UCI1" s="143" t="s">
        <v>2040</v>
      </c>
      <c r="UCJ1" s="143" t="s">
        <v>2040</v>
      </c>
      <c r="UCK1" s="143" t="s">
        <v>2040</v>
      </c>
      <c r="UCL1" s="143" t="s">
        <v>2040</v>
      </c>
      <c r="UCM1" s="143" t="s">
        <v>2040</v>
      </c>
      <c r="UCN1" s="143" t="s">
        <v>2040</v>
      </c>
      <c r="UCO1" s="143" t="s">
        <v>2040</v>
      </c>
      <c r="UCP1" s="143" t="s">
        <v>2040</v>
      </c>
      <c r="UCQ1" s="143" t="s">
        <v>2040</v>
      </c>
      <c r="UCR1" s="143" t="s">
        <v>2040</v>
      </c>
      <c r="UCS1" s="143" t="s">
        <v>2040</v>
      </c>
      <c r="UCT1" s="143" t="s">
        <v>2040</v>
      </c>
      <c r="UCU1" s="143" t="s">
        <v>2040</v>
      </c>
      <c r="UCV1" s="143" t="s">
        <v>2040</v>
      </c>
      <c r="UCW1" s="143" t="s">
        <v>2040</v>
      </c>
      <c r="UCX1" s="143" t="s">
        <v>2040</v>
      </c>
      <c r="UCY1" s="143" t="s">
        <v>2040</v>
      </c>
      <c r="UCZ1" s="143" t="s">
        <v>2040</v>
      </c>
      <c r="UDA1" s="143" t="s">
        <v>2040</v>
      </c>
      <c r="UDB1" s="143" t="s">
        <v>2040</v>
      </c>
      <c r="UDC1" s="143" t="s">
        <v>2040</v>
      </c>
      <c r="UDD1" s="143" t="s">
        <v>2040</v>
      </c>
      <c r="UDE1" s="143" t="s">
        <v>2040</v>
      </c>
      <c r="UDF1" s="143" t="s">
        <v>2040</v>
      </c>
      <c r="UDG1" s="143" t="s">
        <v>2040</v>
      </c>
      <c r="UDH1" s="143" t="s">
        <v>2040</v>
      </c>
      <c r="UDI1" s="143" t="s">
        <v>2040</v>
      </c>
      <c r="UDJ1" s="143" t="s">
        <v>2040</v>
      </c>
      <c r="UDK1" s="143" t="s">
        <v>2040</v>
      </c>
      <c r="UDL1" s="143" t="s">
        <v>2040</v>
      </c>
      <c r="UDM1" s="143" t="s">
        <v>2040</v>
      </c>
      <c r="UDN1" s="143" t="s">
        <v>2040</v>
      </c>
      <c r="UDO1" s="143" t="s">
        <v>2040</v>
      </c>
      <c r="UDP1" s="143" t="s">
        <v>2040</v>
      </c>
      <c r="UDQ1" s="143" t="s">
        <v>2040</v>
      </c>
      <c r="UDR1" s="143" t="s">
        <v>2040</v>
      </c>
      <c r="UDS1" s="143" t="s">
        <v>2040</v>
      </c>
      <c r="UDT1" s="143" t="s">
        <v>2040</v>
      </c>
      <c r="UDU1" s="143" t="s">
        <v>2040</v>
      </c>
      <c r="UDV1" s="143" t="s">
        <v>2040</v>
      </c>
      <c r="UDW1" s="143" t="s">
        <v>2040</v>
      </c>
      <c r="UDX1" s="143" t="s">
        <v>2040</v>
      </c>
      <c r="UDY1" s="143" t="s">
        <v>2040</v>
      </c>
      <c r="UDZ1" s="143" t="s">
        <v>2040</v>
      </c>
      <c r="UEA1" s="143" t="s">
        <v>2040</v>
      </c>
      <c r="UEB1" s="143" t="s">
        <v>2040</v>
      </c>
      <c r="UEC1" s="143" t="s">
        <v>2040</v>
      </c>
      <c r="UED1" s="143" t="s">
        <v>2040</v>
      </c>
      <c r="UEE1" s="143" t="s">
        <v>2040</v>
      </c>
      <c r="UEF1" s="143" t="s">
        <v>2040</v>
      </c>
      <c r="UEG1" s="143" t="s">
        <v>2040</v>
      </c>
      <c r="UEH1" s="143" t="s">
        <v>2040</v>
      </c>
      <c r="UEI1" s="143" t="s">
        <v>2040</v>
      </c>
      <c r="UEJ1" s="143" t="s">
        <v>2040</v>
      </c>
      <c r="UEK1" s="143" t="s">
        <v>2040</v>
      </c>
      <c r="UEL1" s="143" t="s">
        <v>2040</v>
      </c>
      <c r="UEM1" s="143" t="s">
        <v>2040</v>
      </c>
      <c r="UEN1" s="143" t="s">
        <v>2040</v>
      </c>
      <c r="UEO1" s="143" t="s">
        <v>2040</v>
      </c>
      <c r="UEP1" s="143" t="s">
        <v>2040</v>
      </c>
      <c r="UEQ1" s="143" t="s">
        <v>2040</v>
      </c>
      <c r="UER1" s="143" t="s">
        <v>2040</v>
      </c>
      <c r="UES1" s="143" t="s">
        <v>2040</v>
      </c>
      <c r="UET1" s="143" t="s">
        <v>2040</v>
      </c>
      <c r="UEU1" s="143" t="s">
        <v>2040</v>
      </c>
      <c r="UEV1" s="143" t="s">
        <v>2040</v>
      </c>
      <c r="UEW1" s="143" t="s">
        <v>2040</v>
      </c>
      <c r="UEX1" s="143" t="s">
        <v>2040</v>
      </c>
      <c r="UEY1" s="143" t="s">
        <v>2040</v>
      </c>
      <c r="UEZ1" s="143" t="s">
        <v>2040</v>
      </c>
      <c r="UFA1" s="143" t="s">
        <v>2040</v>
      </c>
      <c r="UFB1" s="143" t="s">
        <v>2040</v>
      </c>
      <c r="UFC1" s="143" t="s">
        <v>2040</v>
      </c>
      <c r="UFD1" s="143" t="s">
        <v>2040</v>
      </c>
      <c r="UFE1" s="143" t="s">
        <v>2040</v>
      </c>
      <c r="UFF1" s="143" t="s">
        <v>2040</v>
      </c>
      <c r="UFG1" s="143" t="s">
        <v>2040</v>
      </c>
      <c r="UFH1" s="143" t="s">
        <v>2040</v>
      </c>
      <c r="UFI1" s="143" t="s">
        <v>2040</v>
      </c>
      <c r="UFJ1" s="143" t="s">
        <v>2040</v>
      </c>
      <c r="UFK1" s="143" t="s">
        <v>2040</v>
      </c>
      <c r="UFL1" s="143" t="s">
        <v>2040</v>
      </c>
      <c r="UFM1" s="143" t="s">
        <v>2040</v>
      </c>
      <c r="UFN1" s="143" t="s">
        <v>2040</v>
      </c>
      <c r="UFO1" s="143" t="s">
        <v>2040</v>
      </c>
      <c r="UFP1" s="143" t="s">
        <v>2040</v>
      </c>
      <c r="UFQ1" s="143" t="s">
        <v>2040</v>
      </c>
      <c r="UFR1" s="143" t="s">
        <v>2040</v>
      </c>
      <c r="UFS1" s="143" t="s">
        <v>2040</v>
      </c>
      <c r="UFT1" s="143" t="s">
        <v>2040</v>
      </c>
      <c r="UFU1" s="143" t="s">
        <v>2040</v>
      </c>
      <c r="UFV1" s="143" t="s">
        <v>2040</v>
      </c>
      <c r="UFW1" s="143" t="s">
        <v>2040</v>
      </c>
      <c r="UFX1" s="143" t="s">
        <v>2040</v>
      </c>
      <c r="UFY1" s="143" t="s">
        <v>2040</v>
      </c>
      <c r="UFZ1" s="143" t="s">
        <v>2040</v>
      </c>
      <c r="UGA1" s="143" t="s">
        <v>2040</v>
      </c>
      <c r="UGB1" s="143" t="s">
        <v>2040</v>
      </c>
      <c r="UGC1" s="143" t="s">
        <v>2040</v>
      </c>
      <c r="UGD1" s="143" t="s">
        <v>2040</v>
      </c>
      <c r="UGE1" s="143" t="s">
        <v>2040</v>
      </c>
      <c r="UGF1" s="143" t="s">
        <v>2040</v>
      </c>
      <c r="UGG1" s="143" t="s">
        <v>2040</v>
      </c>
      <c r="UGH1" s="143" t="s">
        <v>2040</v>
      </c>
      <c r="UGI1" s="143" t="s">
        <v>2040</v>
      </c>
      <c r="UGJ1" s="143" t="s">
        <v>2040</v>
      </c>
      <c r="UGK1" s="143" t="s">
        <v>2040</v>
      </c>
      <c r="UGL1" s="143" t="s">
        <v>2040</v>
      </c>
      <c r="UGM1" s="143" t="s">
        <v>2040</v>
      </c>
      <c r="UGN1" s="143" t="s">
        <v>2040</v>
      </c>
      <c r="UGO1" s="143" t="s">
        <v>2040</v>
      </c>
      <c r="UGP1" s="143" t="s">
        <v>2040</v>
      </c>
      <c r="UGQ1" s="143" t="s">
        <v>2040</v>
      </c>
      <c r="UGR1" s="143" t="s">
        <v>2040</v>
      </c>
      <c r="UGS1" s="143" t="s">
        <v>2040</v>
      </c>
      <c r="UGT1" s="143" t="s">
        <v>2040</v>
      </c>
      <c r="UGU1" s="143" t="s">
        <v>2040</v>
      </c>
      <c r="UGV1" s="143" t="s">
        <v>2040</v>
      </c>
      <c r="UGW1" s="143" t="s">
        <v>2040</v>
      </c>
      <c r="UGX1" s="143" t="s">
        <v>2040</v>
      </c>
      <c r="UGY1" s="143" t="s">
        <v>2040</v>
      </c>
      <c r="UGZ1" s="143" t="s">
        <v>2040</v>
      </c>
      <c r="UHA1" s="143" t="s">
        <v>2040</v>
      </c>
      <c r="UHB1" s="143" t="s">
        <v>2040</v>
      </c>
      <c r="UHC1" s="143" t="s">
        <v>2040</v>
      </c>
      <c r="UHD1" s="143" t="s">
        <v>2040</v>
      </c>
      <c r="UHE1" s="143" t="s">
        <v>2040</v>
      </c>
      <c r="UHF1" s="143" t="s">
        <v>2040</v>
      </c>
      <c r="UHG1" s="143" t="s">
        <v>2040</v>
      </c>
      <c r="UHH1" s="143" t="s">
        <v>2040</v>
      </c>
      <c r="UHI1" s="143" t="s">
        <v>2040</v>
      </c>
      <c r="UHJ1" s="143" t="s">
        <v>2040</v>
      </c>
      <c r="UHK1" s="143" t="s">
        <v>2040</v>
      </c>
      <c r="UHL1" s="143" t="s">
        <v>2040</v>
      </c>
      <c r="UHM1" s="143" t="s">
        <v>2040</v>
      </c>
      <c r="UHN1" s="143" t="s">
        <v>2040</v>
      </c>
      <c r="UHO1" s="143" t="s">
        <v>2040</v>
      </c>
      <c r="UHP1" s="143" t="s">
        <v>2040</v>
      </c>
      <c r="UHQ1" s="143" t="s">
        <v>2040</v>
      </c>
      <c r="UHR1" s="143" t="s">
        <v>2040</v>
      </c>
      <c r="UHS1" s="143" t="s">
        <v>2040</v>
      </c>
      <c r="UHT1" s="143" t="s">
        <v>2040</v>
      </c>
      <c r="UHU1" s="143" t="s">
        <v>2040</v>
      </c>
      <c r="UHV1" s="143" t="s">
        <v>2040</v>
      </c>
      <c r="UHW1" s="143" t="s">
        <v>2040</v>
      </c>
      <c r="UHX1" s="143" t="s">
        <v>2040</v>
      </c>
      <c r="UHY1" s="143" t="s">
        <v>2040</v>
      </c>
      <c r="UHZ1" s="143" t="s">
        <v>2040</v>
      </c>
      <c r="UIA1" s="143" t="s">
        <v>2040</v>
      </c>
      <c r="UIB1" s="143" t="s">
        <v>2040</v>
      </c>
      <c r="UIC1" s="143" t="s">
        <v>2040</v>
      </c>
      <c r="UID1" s="143" t="s">
        <v>2040</v>
      </c>
      <c r="UIE1" s="143" t="s">
        <v>2040</v>
      </c>
      <c r="UIF1" s="143" t="s">
        <v>2040</v>
      </c>
      <c r="UIG1" s="143" t="s">
        <v>2040</v>
      </c>
      <c r="UIH1" s="143" t="s">
        <v>2040</v>
      </c>
      <c r="UII1" s="143" t="s">
        <v>2040</v>
      </c>
      <c r="UIJ1" s="143" t="s">
        <v>2040</v>
      </c>
      <c r="UIK1" s="143" t="s">
        <v>2040</v>
      </c>
      <c r="UIL1" s="143" t="s">
        <v>2040</v>
      </c>
      <c r="UIM1" s="143" t="s">
        <v>2040</v>
      </c>
      <c r="UIN1" s="143" t="s">
        <v>2040</v>
      </c>
      <c r="UIO1" s="143" t="s">
        <v>2040</v>
      </c>
      <c r="UIP1" s="143" t="s">
        <v>2040</v>
      </c>
      <c r="UIQ1" s="143" t="s">
        <v>2040</v>
      </c>
      <c r="UIR1" s="143" t="s">
        <v>2040</v>
      </c>
      <c r="UIS1" s="143" t="s">
        <v>2040</v>
      </c>
      <c r="UIT1" s="143" t="s">
        <v>2040</v>
      </c>
      <c r="UIU1" s="143" t="s">
        <v>2040</v>
      </c>
      <c r="UIV1" s="143" t="s">
        <v>2040</v>
      </c>
      <c r="UIW1" s="143" t="s">
        <v>2040</v>
      </c>
      <c r="UIX1" s="143" t="s">
        <v>2040</v>
      </c>
      <c r="UIY1" s="143" t="s">
        <v>2040</v>
      </c>
      <c r="UIZ1" s="143" t="s">
        <v>2040</v>
      </c>
      <c r="UJA1" s="143" t="s">
        <v>2040</v>
      </c>
      <c r="UJB1" s="143" t="s">
        <v>2040</v>
      </c>
      <c r="UJC1" s="143" t="s">
        <v>2040</v>
      </c>
      <c r="UJD1" s="143" t="s">
        <v>2040</v>
      </c>
      <c r="UJE1" s="143" t="s">
        <v>2040</v>
      </c>
      <c r="UJF1" s="143" t="s">
        <v>2040</v>
      </c>
      <c r="UJG1" s="143" t="s">
        <v>2040</v>
      </c>
      <c r="UJH1" s="143" t="s">
        <v>2040</v>
      </c>
      <c r="UJI1" s="143" t="s">
        <v>2040</v>
      </c>
      <c r="UJJ1" s="143" t="s">
        <v>2040</v>
      </c>
      <c r="UJK1" s="143" t="s">
        <v>2040</v>
      </c>
      <c r="UJL1" s="143" t="s">
        <v>2040</v>
      </c>
      <c r="UJM1" s="143" t="s">
        <v>2040</v>
      </c>
      <c r="UJN1" s="143" t="s">
        <v>2040</v>
      </c>
      <c r="UJO1" s="143" t="s">
        <v>2040</v>
      </c>
      <c r="UJP1" s="143" t="s">
        <v>2040</v>
      </c>
      <c r="UJQ1" s="143" t="s">
        <v>2040</v>
      </c>
      <c r="UJR1" s="143" t="s">
        <v>2040</v>
      </c>
      <c r="UJS1" s="143" t="s">
        <v>2040</v>
      </c>
      <c r="UJT1" s="143" t="s">
        <v>2040</v>
      </c>
      <c r="UJU1" s="143" t="s">
        <v>2040</v>
      </c>
      <c r="UJV1" s="143" t="s">
        <v>2040</v>
      </c>
      <c r="UJW1" s="143" t="s">
        <v>2040</v>
      </c>
      <c r="UJX1" s="143" t="s">
        <v>2040</v>
      </c>
      <c r="UJY1" s="143" t="s">
        <v>2040</v>
      </c>
      <c r="UJZ1" s="143" t="s">
        <v>2040</v>
      </c>
      <c r="UKA1" s="143" t="s">
        <v>2040</v>
      </c>
      <c r="UKB1" s="143" t="s">
        <v>2040</v>
      </c>
      <c r="UKC1" s="143" t="s">
        <v>2040</v>
      </c>
      <c r="UKD1" s="143" t="s">
        <v>2040</v>
      </c>
      <c r="UKE1" s="143" t="s">
        <v>2040</v>
      </c>
      <c r="UKF1" s="143" t="s">
        <v>2040</v>
      </c>
      <c r="UKG1" s="143" t="s">
        <v>2040</v>
      </c>
      <c r="UKH1" s="143" t="s">
        <v>2040</v>
      </c>
      <c r="UKI1" s="143" t="s">
        <v>2040</v>
      </c>
      <c r="UKJ1" s="143" t="s">
        <v>2040</v>
      </c>
      <c r="UKK1" s="143" t="s">
        <v>2040</v>
      </c>
      <c r="UKL1" s="143" t="s">
        <v>2040</v>
      </c>
      <c r="UKM1" s="143" t="s">
        <v>2040</v>
      </c>
      <c r="UKN1" s="143" t="s">
        <v>2040</v>
      </c>
      <c r="UKO1" s="143" t="s">
        <v>2040</v>
      </c>
      <c r="UKP1" s="143" t="s">
        <v>2040</v>
      </c>
      <c r="UKQ1" s="143" t="s">
        <v>2040</v>
      </c>
      <c r="UKR1" s="143" t="s">
        <v>2040</v>
      </c>
      <c r="UKS1" s="143" t="s">
        <v>2040</v>
      </c>
      <c r="UKT1" s="143" t="s">
        <v>2040</v>
      </c>
      <c r="UKU1" s="143" t="s">
        <v>2040</v>
      </c>
      <c r="UKV1" s="143" t="s">
        <v>2040</v>
      </c>
      <c r="UKW1" s="143" t="s">
        <v>2040</v>
      </c>
      <c r="UKX1" s="143" t="s">
        <v>2040</v>
      </c>
      <c r="UKY1" s="143" t="s">
        <v>2040</v>
      </c>
      <c r="UKZ1" s="143" t="s">
        <v>2040</v>
      </c>
      <c r="ULA1" s="143" t="s">
        <v>2040</v>
      </c>
      <c r="ULB1" s="143" t="s">
        <v>2040</v>
      </c>
      <c r="ULC1" s="143" t="s">
        <v>2040</v>
      </c>
      <c r="ULD1" s="143" t="s">
        <v>2040</v>
      </c>
      <c r="ULE1" s="143" t="s">
        <v>2040</v>
      </c>
      <c r="ULF1" s="143" t="s">
        <v>2040</v>
      </c>
      <c r="ULG1" s="143" t="s">
        <v>2040</v>
      </c>
      <c r="ULH1" s="143" t="s">
        <v>2040</v>
      </c>
      <c r="ULI1" s="143" t="s">
        <v>2040</v>
      </c>
      <c r="ULJ1" s="143" t="s">
        <v>2040</v>
      </c>
      <c r="ULK1" s="143" t="s">
        <v>2040</v>
      </c>
      <c r="ULL1" s="143" t="s">
        <v>2040</v>
      </c>
      <c r="ULM1" s="143" t="s">
        <v>2040</v>
      </c>
      <c r="ULN1" s="143" t="s">
        <v>2040</v>
      </c>
      <c r="ULO1" s="143" t="s">
        <v>2040</v>
      </c>
      <c r="ULP1" s="143" t="s">
        <v>2040</v>
      </c>
      <c r="ULQ1" s="143" t="s">
        <v>2040</v>
      </c>
      <c r="ULR1" s="143" t="s">
        <v>2040</v>
      </c>
      <c r="ULS1" s="143" t="s">
        <v>2040</v>
      </c>
      <c r="ULT1" s="143" t="s">
        <v>2040</v>
      </c>
      <c r="ULU1" s="143" t="s">
        <v>2040</v>
      </c>
      <c r="ULV1" s="143" t="s">
        <v>2040</v>
      </c>
      <c r="ULW1" s="143" t="s">
        <v>2040</v>
      </c>
      <c r="ULX1" s="143" t="s">
        <v>2040</v>
      </c>
      <c r="ULY1" s="143" t="s">
        <v>2040</v>
      </c>
      <c r="ULZ1" s="143" t="s">
        <v>2040</v>
      </c>
      <c r="UMA1" s="143" t="s">
        <v>2040</v>
      </c>
      <c r="UMB1" s="143" t="s">
        <v>2040</v>
      </c>
      <c r="UMC1" s="143" t="s">
        <v>2040</v>
      </c>
      <c r="UMD1" s="143" t="s">
        <v>2040</v>
      </c>
      <c r="UME1" s="143" t="s">
        <v>2040</v>
      </c>
      <c r="UMF1" s="143" t="s">
        <v>2040</v>
      </c>
      <c r="UMG1" s="143" t="s">
        <v>2040</v>
      </c>
      <c r="UMH1" s="143" t="s">
        <v>2040</v>
      </c>
      <c r="UMI1" s="143" t="s">
        <v>2040</v>
      </c>
      <c r="UMJ1" s="143" t="s">
        <v>2040</v>
      </c>
      <c r="UMK1" s="143" t="s">
        <v>2040</v>
      </c>
      <c r="UML1" s="143" t="s">
        <v>2040</v>
      </c>
      <c r="UMM1" s="143" t="s">
        <v>2040</v>
      </c>
      <c r="UMN1" s="143" t="s">
        <v>2040</v>
      </c>
      <c r="UMO1" s="143" t="s">
        <v>2040</v>
      </c>
      <c r="UMP1" s="143" t="s">
        <v>2040</v>
      </c>
      <c r="UMQ1" s="143" t="s">
        <v>2040</v>
      </c>
      <c r="UMR1" s="143" t="s">
        <v>2040</v>
      </c>
      <c r="UMS1" s="143" t="s">
        <v>2040</v>
      </c>
      <c r="UMT1" s="143" t="s">
        <v>2040</v>
      </c>
      <c r="UMU1" s="143" t="s">
        <v>2040</v>
      </c>
      <c r="UMV1" s="143" t="s">
        <v>2040</v>
      </c>
      <c r="UMW1" s="143" t="s">
        <v>2040</v>
      </c>
      <c r="UMX1" s="143" t="s">
        <v>2040</v>
      </c>
      <c r="UMY1" s="143" t="s">
        <v>2040</v>
      </c>
      <c r="UMZ1" s="143" t="s">
        <v>2040</v>
      </c>
      <c r="UNA1" s="143" t="s">
        <v>2040</v>
      </c>
      <c r="UNB1" s="143" t="s">
        <v>2040</v>
      </c>
      <c r="UNC1" s="143" t="s">
        <v>2040</v>
      </c>
      <c r="UND1" s="143" t="s">
        <v>2040</v>
      </c>
      <c r="UNE1" s="143" t="s">
        <v>2040</v>
      </c>
      <c r="UNF1" s="143" t="s">
        <v>2040</v>
      </c>
      <c r="UNG1" s="143" t="s">
        <v>2040</v>
      </c>
      <c r="UNH1" s="143" t="s">
        <v>2040</v>
      </c>
      <c r="UNI1" s="143" t="s">
        <v>2040</v>
      </c>
      <c r="UNJ1" s="143" t="s">
        <v>2040</v>
      </c>
      <c r="UNK1" s="143" t="s">
        <v>2040</v>
      </c>
      <c r="UNL1" s="143" t="s">
        <v>2040</v>
      </c>
      <c r="UNM1" s="143" t="s">
        <v>2040</v>
      </c>
      <c r="UNN1" s="143" t="s">
        <v>2040</v>
      </c>
      <c r="UNO1" s="143" t="s">
        <v>2040</v>
      </c>
      <c r="UNP1" s="143" t="s">
        <v>2040</v>
      </c>
      <c r="UNQ1" s="143" t="s">
        <v>2040</v>
      </c>
      <c r="UNR1" s="143" t="s">
        <v>2040</v>
      </c>
      <c r="UNS1" s="143" t="s">
        <v>2040</v>
      </c>
      <c r="UNT1" s="143" t="s">
        <v>2040</v>
      </c>
      <c r="UNU1" s="143" t="s">
        <v>2040</v>
      </c>
      <c r="UNV1" s="143" t="s">
        <v>2040</v>
      </c>
      <c r="UNW1" s="143" t="s">
        <v>2040</v>
      </c>
      <c r="UNX1" s="143" t="s">
        <v>2040</v>
      </c>
      <c r="UNY1" s="143" t="s">
        <v>2040</v>
      </c>
      <c r="UNZ1" s="143" t="s">
        <v>2040</v>
      </c>
      <c r="UOA1" s="143" t="s">
        <v>2040</v>
      </c>
      <c r="UOB1" s="143" t="s">
        <v>2040</v>
      </c>
      <c r="UOC1" s="143" t="s">
        <v>2040</v>
      </c>
      <c r="UOD1" s="143" t="s">
        <v>2040</v>
      </c>
      <c r="UOE1" s="143" t="s">
        <v>2040</v>
      </c>
      <c r="UOF1" s="143" t="s">
        <v>2040</v>
      </c>
      <c r="UOG1" s="143" t="s">
        <v>2040</v>
      </c>
      <c r="UOH1" s="143" t="s">
        <v>2040</v>
      </c>
      <c r="UOI1" s="143" t="s">
        <v>2040</v>
      </c>
      <c r="UOJ1" s="143" t="s">
        <v>2040</v>
      </c>
      <c r="UOK1" s="143" t="s">
        <v>2040</v>
      </c>
      <c r="UOL1" s="143" t="s">
        <v>2040</v>
      </c>
      <c r="UOM1" s="143" t="s">
        <v>2040</v>
      </c>
      <c r="UON1" s="143" t="s">
        <v>2040</v>
      </c>
      <c r="UOO1" s="143" t="s">
        <v>2040</v>
      </c>
      <c r="UOP1" s="143" t="s">
        <v>2040</v>
      </c>
      <c r="UOQ1" s="143" t="s">
        <v>2040</v>
      </c>
      <c r="UOR1" s="143" t="s">
        <v>2040</v>
      </c>
      <c r="UOS1" s="143" t="s">
        <v>2040</v>
      </c>
      <c r="UOT1" s="143" t="s">
        <v>2040</v>
      </c>
      <c r="UOU1" s="143" t="s">
        <v>2040</v>
      </c>
      <c r="UOV1" s="143" t="s">
        <v>2040</v>
      </c>
      <c r="UOW1" s="143" t="s">
        <v>2040</v>
      </c>
      <c r="UOX1" s="143" t="s">
        <v>2040</v>
      </c>
      <c r="UOY1" s="143" t="s">
        <v>2040</v>
      </c>
      <c r="UOZ1" s="143" t="s">
        <v>2040</v>
      </c>
      <c r="UPA1" s="143" t="s">
        <v>2040</v>
      </c>
      <c r="UPB1" s="143" t="s">
        <v>2040</v>
      </c>
      <c r="UPC1" s="143" t="s">
        <v>2040</v>
      </c>
      <c r="UPD1" s="143" t="s">
        <v>2040</v>
      </c>
      <c r="UPE1" s="143" t="s">
        <v>2040</v>
      </c>
      <c r="UPF1" s="143" t="s">
        <v>2040</v>
      </c>
      <c r="UPG1" s="143" t="s">
        <v>2040</v>
      </c>
      <c r="UPH1" s="143" t="s">
        <v>2040</v>
      </c>
      <c r="UPI1" s="143" t="s">
        <v>2040</v>
      </c>
      <c r="UPJ1" s="143" t="s">
        <v>2040</v>
      </c>
      <c r="UPK1" s="143" t="s">
        <v>2040</v>
      </c>
      <c r="UPL1" s="143" t="s">
        <v>2040</v>
      </c>
      <c r="UPM1" s="143" t="s">
        <v>2040</v>
      </c>
      <c r="UPN1" s="143" t="s">
        <v>2040</v>
      </c>
      <c r="UPO1" s="143" t="s">
        <v>2040</v>
      </c>
      <c r="UPP1" s="143" t="s">
        <v>2040</v>
      </c>
      <c r="UPQ1" s="143" t="s">
        <v>2040</v>
      </c>
      <c r="UPR1" s="143" t="s">
        <v>2040</v>
      </c>
      <c r="UPS1" s="143" t="s">
        <v>2040</v>
      </c>
      <c r="UPT1" s="143" t="s">
        <v>2040</v>
      </c>
      <c r="UPU1" s="143" t="s">
        <v>2040</v>
      </c>
      <c r="UPV1" s="143" t="s">
        <v>2040</v>
      </c>
      <c r="UPW1" s="143" t="s">
        <v>2040</v>
      </c>
      <c r="UPX1" s="143" t="s">
        <v>2040</v>
      </c>
      <c r="UPY1" s="143" t="s">
        <v>2040</v>
      </c>
      <c r="UPZ1" s="143" t="s">
        <v>2040</v>
      </c>
      <c r="UQA1" s="143" t="s">
        <v>2040</v>
      </c>
      <c r="UQB1" s="143" t="s">
        <v>2040</v>
      </c>
      <c r="UQC1" s="143" t="s">
        <v>2040</v>
      </c>
      <c r="UQD1" s="143" t="s">
        <v>2040</v>
      </c>
      <c r="UQE1" s="143" t="s">
        <v>2040</v>
      </c>
      <c r="UQF1" s="143" t="s">
        <v>2040</v>
      </c>
      <c r="UQG1" s="143" t="s">
        <v>2040</v>
      </c>
      <c r="UQH1" s="143" t="s">
        <v>2040</v>
      </c>
      <c r="UQI1" s="143" t="s">
        <v>2040</v>
      </c>
      <c r="UQJ1" s="143" t="s">
        <v>2040</v>
      </c>
      <c r="UQK1" s="143" t="s">
        <v>2040</v>
      </c>
      <c r="UQL1" s="143" t="s">
        <v>2040</v>
      </c>
      <c r="UQM1" s="143" t="s">
        <v>2040</v>
      </c>
      <c r="UQN1" s="143" t="s">
        <v>2040</v>
      </c>
      <c r="UQO1" s="143" t="s">
        <v>2040</v>
      </c>
      <c r="UQP1" s="143" t="s">
        <v>2040</v>
      </c>
      <c r="UQQ1" s="143" t="s">
        <v>2040</v>
      </c>
      <c r="UQR1" s="143" t="s">
        <v>2040</v>
      </c>
      <c r="UQS1" s="143" t="s">
        <v>2040</v>
      </c>
      <c r="UQT1" s="143" t="s">
        <v>2040</v>
      </c>
      <c r="UQU1" s="143" t="s">
        <v>2040</v>
      </c>
      <c r="UQV1" s="143" t="s">
        <v>2040</v>
      </c>
      <c r="UQW1" s="143" t="s">
        <v>2040</v>
      </c>
      <c r="UQX1" s="143" t="s">
        <v>2040</v>
      </c>
      <c r="UQY1" s="143" t="s">
        <v>2040</v>
      </c>
      <c r="UQZ1" s="143" t="s">
        <v>2040</v>
      </c>
      <c r="URA1" s="143" t="s">
        <v>2040</v>
      </c>
      <c r="URB1" s="143" t="s">
        <v>2040</v>
      </c>
      <c r="URC1" s="143" t="s">
        <v>2040</v>
      </c>
      <c r="URD1" s="143" t="s">
        <v>2040</v>
      </c>
      <c r="URE1" s="143" t="s">
        <v>2040</v>
      </c>
      <c r="URF1" s="143" t="s">
        <v>2040</v>
      </c>
      <c r="URG1" s="143" t="s">
        <v>2040</v>
      </c>
      <c r="URH1" s="143" t="s">
        <v>2040</v>
      </c>
      <c r="URI1" s="143" t="s">
        <v>2040</v>
      </c>
      <c r="URJ1" s="143" t="s">
        <v>2040</v>
      </c>
      <c r="URK1" s="143" t="s">
        <v>2040</v>
      </c>
      <c r="URL1" s="143" t="s">
        <v>2040</v>
      </c>
      <c r="URM1" s="143" t="s">
        <v>2040</v>
      </c>
      <c r="URN1" s="143" t="s">
        <v>2040</v>
      </c>
      <c r="URO1" s="143" t="s">
        <v>2040</v>
      </c>
      <c r="URP1" s="143" t="s">
        <v>2040</v>
      </c>
      <c r="URQ1" s="143" t="s">
        <v>2040</v>
      </c>
      <c r="URR1" s="143" t="s">
        <v>2040</v>
      </c>
      <c r="URS1" s="143" t="s">
        <v>2040</v>
      </c>
      <c r="URT1" s="143" t="s">
        <v>2040</v>
      </c>
      <c r="URU1" s="143" t="s">
        <v>2040</v>
      </c>
      <c r="URV1" s="143" t="s">
        <v>2040</v>
      </c>
      <c r="URW1" s="143" t="s">
        <v>2040</v>
      </c>
      <c r="URX1" s="143" t="s">
        <v>2040</v>
      </c>
      <c r="URY1" s="143" t="s">
        <v>2040</v>
      </c>
      <c r="URZ1" s="143" t="s">
        <v>2040</v>
      </c>
      <c r="USA1" s="143" t="s">
        <v>2040</v>
      </c>
      <c r="USB1" s="143" t="s">
        <v>2040</v>
      </c>
      <c r="USC1" s="143" t="s">
        <v>2040</v>
      </c>
      <c r="USD1" s="143" t="s">
        <v>2040</v>
      </c>
      <c r="USE1" s="143" t="s">
        <v>2040</v>
      </c>
      <c r="USF1" s="143" t="s">
        <v>2040</v>
      </c>
      <c r="USG1" s="143" t="s">
        <v>2040</v>
      </c>
      <c r="USH1" s="143" t="s">
        <v>2040</v>
      </c>
      <c r="USI1" s="143" t="s">
        <v>2040</v>
      </c>
      <c r="USJ1" s="143" t="s">
        <v>2040</v>
      </c>
      <c r="USK1" s="143" t="s">
        <v>2040</v>
      </c>
      <c r="USL1" s="143" t="s">
        <v>2040</v>
      </c>
      <c r="USM1" s="143" t="s">
        <v>2040</v>
      </c>
      <c r="USN1" s="143" t="s">
        <v>2040</v>
      </c>
      <c r="USO1" s="143" t="s">
        <v>2040</v>
      </c>
      <c r="USP1" s="143" t="s">
        <v>2040</v>
      </c>
      <c r="USQ1" s="143" t="s">
        <v>2040</v>
      </c>
      <c r="USR1" s="143" t="s">
        <v>2040</v>
      </c>
      <c r="USS1" s="143" t="s">
        <v>2040</v>
      </c>
      <c r="UST1" s="143" t="s">
        <v>2040</v>
      </c>
      <c r="USU1" s="143" t="s">
        <v>2040</v>
      </c>
      <c r="USV1" s="143" t="s">
        <v>2040</v>
      </c>
      <c r="USW1" s="143" t="s">
        <v>2040</v>
      </c>
      <c r="USX1" s="143" t="s">
        <v>2040</v>
      </c>
      <c r="USY1" s="143" t="s">
        <v>2040</v>
      </c>
      <c r="USZ1" s="143" t="s">
        <v>2040</v>
      </c>
      <c r="UTA1" s="143" t="s">
        <v>2040</v>
      </c>
      <c r="UTB1" s="143" t="s">
        <v>2040</v>
      </c>
      <c r="UTC1" s="143" t="s">
        <v>2040</v>
      </c>
      <c r="UTD1" s="143" t="s">
        <v>2040</v>
      </c>
      <c r="UTE1" s="143" t="s">
        <v>2040</v>
      </c>
      <c r="UTF1" s="143" t="s">
        <v>2040</v>
      </c>
      <c r="UTG1" s="143" t="s">
        <v>2040</v>
      </c>
      <c r="UTH1" s="143" t="s">
        <v>2040</v>
      </c>
      <c r="UTI1" s="143" t="s">
        <v>2040</v>
      </c>
      <c r="UTJ1" s="143" t="s">
        <v>2040</v>
      </c>
      <c r="UTK1" s="143" t="s">
        <v>2040</v>
      </c>
      <c r="UTL1" s="143" t="s">
        <v>2040</v>
      </c>
      <c r="UTM1" s="143" t="s">
        <v>2040</v>
      </c>
      <c r="UTN1" s="143" t="s">
        <v>2040</v>
      </c>
      <c r="UTO1" s="143" t="s">
        <v>2040</v>
      </c>
      <c r="UTP1" s="143" t="s">
        <v>2040</v>
      </c>
      <c r="UTQ1" s="143" t="s">
        <v>2040</v>
      </c>
      <c r="UTR1" s="143" t="s">
        <v>2040</v>
      </c>
      <c r="UTS1" s="143" t="s">
        <v>2040</v>
      </c>
      <c r="UTT1" s="143" t="s">
        <v>2040</v>
      </c>
      <c r="UTU1" s="143" t="s">
        <v>2040</v>
      </c>
      <c r="UTV1" s="143" t="s">
        <v>2040</v>
      </c>
      <c r="UTW1" s="143" t="s">
        <v>2040</v>
      </c>
      <c r="UTX1" s="143" t="s">
        <v>2040</v>
      </c>
      <c r="UTY1" s="143" t="s">
        <v>2040</v>
      </c>
      <c r="UTZ1" s="143" t="s">
        <v>2040</v>
      </c>
      <c r="UUA1" s="143" t="s">
        <v>2040</v>
      </c>
      <c r="UUB1" s="143" t="s">
        <v>2040</v>
      </c>
      <c r="UUC1" s="143" t="s">
        <v>2040</v>
      </c>
      <c r="UUD1" s="143" t="s">
        <v>2040</v>
      </c>
      <c r="UUE1" s="143" t="s">
        <v>2040</v>
      </c>
      <c r="UUF1" s="143" t="s">
        <v>2040</v>
      </c>
      <c r="UUG1" s="143" t="s">
        <v>2040</v>
      </c>
      <c r="UUH1" s="143" t="s">
        <v>2040</v>
      </c>
      <c r="UUI1" s="143" t="s">
        <v>2040</v>
      </c>
      <c r="UUJ1" s="143" t="s">
        <v>2040</v>
      </c>
      <c r="UUK1" s="143" t="s">
        <v>2040</v>
      </c>
      <c r="UUL1" s="143" t="s">
        <v>2040</v>
      </c>
      <c r="UUM1" s="143" t="s">
        <v>2040</v>
      </c>
      <c r="UUN1" s="143" t="s">
        <v>2040</v>
      </c>
      <c r="UUO1" s="143" t="s">
        <v>2040</v>
      </c>
      <c r="UUP1" s="143" t="s">
        <v>2040</v>
      </c>
      <c r="UUQ1" s="143" t="s">
        <v>2040</v>
      </c>
      <c r="UUR1" s="143" t="s">
        <v>2040</v>
      </c>
      <c r="UUS1" s="143" t="s">
        <v>2040</v>
      </c>
      <c r="UUT1" s="143" t="s">
        <v>2040</v>
      </c>
      <c r="UUU1" s="143" t="s">
        <v>2040</v>
      </c>
      <c r="UUV1" s="143" t="s">
        <v>2040</v>
      </c>
      <c r="UUW1" s="143" t="s">
        <v>2040</v>
      </c>
      <c r="UUX1" s="143" t="s">
        <v>2040</v>
      </c>
      <c r="UUY1" s="143" t="s">
        <v>2040</v>
      </c>
      <c r="UUZ1" s="143" t="s">
        <v>2040</v>
      </c>
      <c r="UVA1" s="143" t="s">
        <v>2040</v>
      </c>
      <c r="UVB1" s="143" t="s">
        <v>2040</v>
      </c>
      <c r="UVC1" s="143" t="s">
        <v>2040</v>
      </c>
      <c r="UVD1" s="143" t="s">
        <v>2040</v>
      </c>
      <c r="UVE1" s="143" t="s">
        <v>2040</v>
      </c>
      <c r="UVF1" s="143" t="s">
        <v>2040</v>
      </c>
      <c r="UVG1" s="143" t="s">
        <v>2040</v>
      </c>
      <c r="UVH1" s="143" t="s">
        <v>2040</v>
      </c>
      <c r="UVI1" s="143" t="s">
        <v>2040</v>
      </c>
      <c r="UVJ1" s="143" t="s">
        <v>2040</v>
      </c>
      <c r="UVK1" s="143" t="s">
        <v>2040</v>
      </c>
      <c r="UVL1" s="143" t="s">
        <v>2040</v>
      </c>
      <c r="UVM1" s="143" t="s">
        <v>2040</v>
      </c>
      <c r="UVN1" s="143" t="s">
        <v>2040</v>
      </c>
      <c r="UVO1" s="143" t="s">
        <v>2040</v>
      </c>
      <c r="UVP1" s="143" t="s">
        <v>2040</v>
      </c>
      <c r="UVQ1" s="143" t="s">
        <v>2040</v>
      </c>
      <c r="UVR1" s="143" t="s">
        <v>2040</v>
      </c>
      <c r="UVS1" s="143" t="s">
        <v>2040</v>
      </c>
      <c r="UVT1" s="143" t="s">
        <v>2040</v>
      </c>
      <c r="UVU1" s="143" t="s">
        <v>2040</v>
      </c>
      <c r="UVV1" s="143" t="s">
        <v>2040</v>
      </c>
      <c r="UVW1" s="143" t="s">
        <v>2040</v>
      </c>
      <c r="UVX1" s="143" t="s">
        <v>2040</v>
      </c>
      <c r="UVY1" s="143" t="s">
        <v>2040</v>
      </c>
      <c r="UVZ1" s="143" t="s">
        <v>2040</v>
      </c>
      <c r="UWA1" s="143" t="s">
        <v>2040</v>
      </c>
      <c r="UWB1" s="143" t="s">
        <v>2040</v>
      </c>
      <c r="UWC1" s="143" t="s">
        <v>2040</v>
      </c>
      <c r="UWD1" s="143" t="s">
        <v>2040</v>
      </c>
      <c r="UWE1" s="143" t="s">
        <v>2040</v>
      </c>
      <c r="UWF1" s="143" t="s">
        <v>2040</v>
      </c>
      <c r="UWG1" s="143" t="s">
        <v>2040</v>
      </c>
      <c r="UWH1" s="143" t="s">
        <v>2040</v>
      </c>
      <c r="UWI1" s="143" t="s">
        <v>2040</v>
      </c>
      <c r="UWJ1" s="143" t="s">
        <v>2040</v>
      </c>
      <c r="UWK1" s="143" t="s">
        <v>2040</v>
      </c>
      <c r="UWL1" s="143" t="s">
        <v>2040</v>
      </c>
      <c r="UWM1" s="143" t="s">
        <v>2040</v>
      </c>
      <c r="UWN1" s="143" t="s">
        <v>2040</v>
      </c>
      <c r="UWO1" s="143" t="s">
        <v>2040</v>
      </c>
      <c r="UWP1" s="143" t="s">
        <v>2040</v>
      </c>
      <c r="UWQ1" s="143" t="s">
        <v>2040</v>
      </c>
      <c r="UWR1" s="143" t="s">
        <v>2040</v>
      </c>
      <c r="UWS1" s="143" t="s">
        <v>2040</v>
      </c>
      <c r="UWT1" s="143" t="s">
        <v>2040</v>
      </c>
      <c r="UWU1" s="143" t="s">
        <v>2040</v>
      </c>
      <c r="UWV1" s="143" t="s">
        <v>2040</v>
      </c>
      <c r="UWW1" s="143" t="s">
        <v>2040</v>
      </c>
      <c r="UWX1" s="143" t="s">
        <v>2040</v>
      </c>
      <c r="UWY1" s="143" t="s">
        <v>2040</v>
      </c>
      <c r="UWZ1" s="143" t="s">
        <v>2040</v>
      </c>
      <c r="UXA1" s="143" t="s">
        <v>2040</v>
      </c>
      <c r="UXB1" s="143" t="s">
        <v>2040</v>
      </c>
      <c r="UXC1" s="143" t="s">
        <v>2040</v>
      </c>
      <c r="UXD1" s="143" t="s">
        <v>2040</v>
      </c>
      <c r="UXE1" s="143" t="s">
        <v>2040</v>
      </c>
      <c r="UXF1" s="143" t="s">
        <v>2040</v>
      </c>
      <c r="UXG1" s="143" t="s">
        <v>2040</v>
      </c>
      <c r="UXH1" s="143" t="s">
        <v>2040</v>
      </c>
      <c r="UXI1" s="143" t="s">
        <v>2040</v>
      </c>
      <c r="UXJ1" s="143" t="s">
        <v>2040</v>
      </c>
      <c r="UXK1" s="143" t="s">
        <v>2040</v>
      </c>
      <c r="UXL1" s="143" t="s">
        <v>2040</v>
      </c>
      <c r="UXM1" s="143" t="s">
        <v>2040</v>
      </c>
      <c r="UXN1" s="143" t="s">
        <v>2040</v>
      </c>
      <c r="UXO1" s="143" t="s">
        <v>2040</v>
      </c>
      <c r="UXP1" s="143" t="s">
        <v>2040</v>
      </c>
      <c r="UXQ1" s="143" t="s">
        <v>2040</v>
      </c>
      <c r="UXR1" s="143" t="s">
        <v>2040</v>
      </c>
      <c r="UXS1" s="143" t="s">
        <v>2040</v>
      </c>
      <c r="UXT1" s="143" t="s">
        <v>2040</v>
      </c>
      <c r="UXU1" s="143" t="s">
        <v>2040</v>
      </c>
      <c r="UXV1" s="143" t="s">
        <v>2040</v>
      </c>
      <c r="UXW1" s="143" t="s">
        <v>2040</v>
      </c>
      <c r="UXX1" s="143" t="s">
        <v>2040</v>
      </c>
      <c r="UXY1" s="143" t="s">
        <v>2040</v>
      </c>
      <c r="UXZ1" s="143" t="s">
        <v>2040</v>
      </c>
      <c r="UYA1" s="143" t="s">
        <v>2040</v>
      </c>
      <c r="UYB1" s="143" t="s">
        <v>2040</v>
      </c>
      <c r="UYC1" s="143" t="s">
        <v>2040</v>
      </c>
      <c r="UYD1" s="143" t="s">
        <v>2040</v>
      </c>
      <c r="UYE1" s="143" t="s">
        <v>2040</v>
      </c>
      <c r="UYF1" s="143" t="s">
        <v>2040</v>
      </c>
      <c r="UYG1" s="143" t="s">
        <v>2040</v>
      </c>
      <c r="UYH1" s="143" t="s">
        <v>2040</v>
      </c>
      <c r="UYI1" s="143" t="s">
        <v>2040</v>
      </c>
      <c r="UYJ1" s="143" t="s">
        <v>2040</v>
      </c>
      <c r="UYK1" s="143" t="s">
        <v>2040</v>
      </c>
      <c r="UYL1" s="143" t="s">
        <v>2040</v>
      </c>
      <c r="UYM1" s="143" t="s">
        <v>2040</v>
      </c>
      <c r="UYN1" s="143" t="s">
        <v>2040</v>
      </c>
      <c r="UYO1" s="143" t="s">
        <v>2040</v>
      </c>
      <c r="UYP1" s="143" t="s">
        <v>2040</v>
      </c>
      <c r="UYQ1" s="143" t="s">
        <v>2040</v>
      </c>
      <c r="UYR1" s="143" t="s">
        <v>2040</v>
      </c>
      <c r="UYS1" s="143" t="s">
        <v>2040</v>
      </c>
      <c r="UYT1" s="143" t="s">
        <v>2040</v>
      </c>
      <c r="UYU1" s="143" t="s">
        <v>2040</v>
      </c>
      <c r="UYV1" s="143" t="s">
        <v>2040</v>
      </c>
      <c r="UYW1" s="143" t="s">
        <v>2040</v>
      </c>
      <c r="UYX1" s="143" t="s">
        <v>2040</v>
      </c>
      <c r="UYY1" s="143" t="s">
        <v>2040</v>
      </c>
      <c r="UYZ1" s="143" t="s">
        <v>2040</v>
      </c>
      <c r="UZA1" s="143" t="s">
        <v>2040</v>
      </c>
      <c r="UZB1" s="143" t="s">
        <v>2040</v>
      </c>
      <c r="UZC1" s="143" t="s">
        <v>2040</v>
      </c>
      <c r="UZD1" s="143" t="s">
        <v>2040</v>
      </c>
      <c r="UZE1" s="143" t="s">
        <v>2040</v>
      </c>
      <c r="UZF1" s="143" t="s">
        <v>2040</v>
      </c>
      <c r="UZG1" s="143" t="s">
        <v>2040</v>
      </c>
      <c r="UZH1" s="143" t="s">
        <v>2040</v>
      </c>
      <c r="UZI1" s="143" t="s">
        <v>2040</v>
      </c>
      <c r="UZJ1" s="143" t="s">
        <v>2040</v>
      </c>
      <c r="UZK1" s="143" t="s">
        <v>2040</v>
      </c>
      <c r="UZL1" s="143" t="s">
        <v>2040</v>
      </c>
      <c r="UZM1" s="143" t="s">
        <v>2040</v>
      </c>
      <c r="UZN1" s="143" t="s">
        <v>2040</v>
      </c>
      <c r="UZO1" s="143" t="s">
        <v>2040</v>
      </c>
      <c r="UZP1" s="143" t="s">
        <v>2040</v>
      </c>
      <c r="UZQ1" s="143" t="s">
        <v>2040</v>
      </c>
      <c r="UZR1" s="143" t="s">
        <v>2040</v>
      </c>
      <c r="UZS1" s="143" t="s">
        <v>2040</v>
      </c>
      <c r="UZT1" s="143" t="s">
        <v>2040</v>
      </c>
      <c r="UZU1" s="143" t="s">
        <v>2040</v>
      </c>
      <c r="UZV1" s="143" t="s">
        <v>2040</v>
      </c>
      <c r="UZW1" s="143" t="s">
        <v>2040</v>
      </c>
      <c r="UZX1" s="143" t="s">
        <v>2040</v>
      </c>
      <c r="UZY1" s="143" t="s">
        <v>2040</v>
      </c>
      <c r="UZZ1" s="143" t="s">
        <v>2040</v>
      </c>
      <c r="VAA1" s="143" t="s">
        <v>2040</v>
      </c>
      <c r="VAB1" s="143" t="s">
        <v>2040</v>
      </c>
      <c r="VAC1" s="143" t="s">
        <v>2040</v>
      </c>
      <c r="VAD1" s="143" t="s">
        <v>2040</v>
      </c>
      <c r="VAE1" s="143" t="s">
        <v>2040</v>
      </c>
      <c r="VAF1" s="143" t="s">
        <v>2040</v>
      </c>
      <c r="VAG1" s="143" t="s">
        <v>2040</v>
      </c>
      <c r="VAH1" s="143" t="s">
        <v>2040</v>
      </c>
      <c r="VAI1" s="143" t="s">
        <v>2040</v>
      </c>
      <c r="VAJ1" s="143" t="s">
        <v>2040</v>
      </c>
      <c r="VAK1" s="143" t="s">
        <v>2040</v>
      </c>
      <c r="VAL1" s="143" t="s">
        <v>2040</v>
      </c>
      <c r="VAM1" s="143" t="s">
        <v>2040</v>
      </c>
      <c r="VAN1" s="143" t="s">
        <v>2040</v>
      </c>
      <c r="VAO1" s="143" t="s">
        <v>2040</v>
      </c>
      <c r="VAP1" s="143" t="s">
        <v>2040</v>
      </c>
      <c r="VAQ1" s="143" t="s">
        <v>2040</v>
      </c>
      <c r="VAR1" s="143" t="s">
        <v>2040</v>
      </c>
      <c r="VAS1" s="143" t="s">
        <v>2040</v>
      </c>
      <c r="VAT1" s="143" t="s">
        <v>2040</v>
      </c>
      <c r="VAU1" s="143" t="s">
        <v>2040</v>
      </c>
      <c r="VAV1" s="143" t="s">
        <v>2040</v>
      </c>
      <c r="VAW1" s="143" t="s">
        <v>2040</v>
      </c>
      <c r="VAX1" s="143" t="s">
        <v>2040</v>
      </c>
      <c r="VAY1" s="143" t="s">
        <v>2040</v>
      </c>
      <c r="VAZ1" s="143" t="s">
        <v>2040</v>
      </c>
      <c r="VBA1" s="143" t="s">
        <v>2040</v>
      </c>
      <c r="VBB1" s="143" t="s">
        <v>2040</v>
      </c>
      <c r="VBC1" s="143" t="s">
        <v>2040</v>
      </c>
      <c r="VBD1" s="143" t="s">
        <v>2040</v>
      </c>
      <c r="VBE1" s="143" t="s">
        <v>2040</v>
      </c>
      <c r="VBF1" s="143" t="s">
        <v>2040</v>
      </c>
      <c r="VBG1" s="143" t="s">
        <v>2040</v>
      </c>
      <c r="VBH1" s="143" t="s">
        <v>2040</v>
      </c>
      <c r="VBI1" s="143" t="s">
        <v>2040</v>
      </c>
      <c r="VBJ1" s="143" t="s">
        <v>2040</v>
      </c>
      <c r="VBK1" s="143" t="s">
        <v>2040</v>
      </c>
      <c r="VBL1" s="143" t="s">
        <v>2040</v>
      </c>
      <c r="VBM1" s="143" t="s">
        <v>2040</v>
      </c>
      <c r="VBN1" s="143" t="s">
        <v>2040</v>
      </c>
      <c r="VBO1" s="143" t="s">
        <v>2040</v>
      </c>
      <c r="VBP1" s="143" t="s">
        <v>2040</v>
      </c>
      <c r="VBQ1" s="143" t="s">
        <v>2040</v>
      </c>
      <c r="VBR1" s="143" t="s">
        <v>2040</v>
      </c>
      <c r="VBS1" s="143" t="s">
        <v>2040</v>
      </c>
      <c r="VBT1" s="143" t="s">
        <v>2040</v>
      </c>
      <c r="VBU1" s="143" t="s">
        <v>2040</v>
      </c>
      <c r="VBV1" s="143" t="s">
        <v>2040</v>
      </c>
      <c r="VBW1" s="143" t="s">
        <v>2040</v>
      </c>
      <c r="VBX1" s="143" t="s">
        <v>2040</v>
      </c>
      <c r="VBY1" s="143" t="s">
        <v>2040</v>
      </c>
      <c r="VBZ1" s="143" t="s">
        <v>2040</v>
      </c>
      <c r="VCA1" s="143" t="s">
        <v>2040</v>
      </c>
      <c r="VCB1" s="143" t="s">
        <v>2040</v>
      </c>
      <c r="VCC1" s="143" t="s">
        <v>2040</v>
      </c>
      <c r="VCD1" s="143" t="s">
        <v>2040</v>
      </c>
      <c r="VCE1" s="143" t="s">
        <v>2040</v>
      </c>
      <c r="VCF1" s="143" t="s">
        <v>2040</v>
      </c>
      <c r="VCG1" s="143" t="s">
        <v>2040</v>
      </c>
      <c r="VCH1" s="143" t="s">
        <v>2040</v>
      </c>
      <c r="VCI1" s="143" t="s">
        <v>2040</v>
      </c>
      <c r="VCJ1" s="143" t="s">
        <v>2040</v>
      </c>
      <c r="VCK1" s="143" t="s">
        <v>2040</v>
      </c>
      <c r="VCL1" s="143" t="s">
        <v>2040</v>
      </c>
      <c r="VCM1" s="143" t="s">
        <v>2040</v>
      </c>
      <c r="VCN1" s="143" t="s">
        <v>2040</v>
      </c>
      <c r="VCO1" s="143" t="s">
        <v>2040</v>
      </c>
      <c r="VCP1" s="143" t="s">
        <v>2040</v>
      </c>
      <c r="VCQ1" s="143" t="s">
        <v>2040</v>
      </c>
      <c r="VCR1" s="143" t="s">
        <v>2040</v>
      </c>
      <c r="VCS1" s="143" t="s">
        <v>2040</v>
      </c>
      <c r="VCT1" s="143" t="s">
        <v>2040</v>
      </c>
      <c r="VCU1" s="143" t="s">
        <v>2040</v>
      </c>
      <c r="VCV1" s="143" t="s">
        <v>2040</v>
      </c>
      <c r="VCW1" s="143" t="s">
        <v>2040</v>
      </c>
      <c r="VCX1" s="143" t="s">
        <v>2040</v>
      </c>
      <c r="VCY1" s="143" t="s">
        <v>2040</v>
      </c>
      <c r="VCZ1" s="143" t="s">
        <v>2040</v>
      </c>
      <c r="VDA1" s="143" t="s">
        <v>2040</v>
      </c>
      <c r="VDB1" s="143" t="s">
        <v>2040</v>
      </c>
      <c r="VDC1" s="143" t="s">
        <v>2040</v>
      </c>
      <c r="VDD1" s="143" t="s">
        <v>2040</v>
      </c>
      <c r="VDE1" s="143" t="s">
        <v>2040</v>
      </c>
      <c r="VDF1" s="143" t="s">
        <v>2040</v>
      </c>
      <c r="VDG1" s="143" t="s">
        <v>2040</v>
      </c>
      <c r="VDH1" s="143" t="s">
        <v>2040</v>
      </c>
      <c r="VDI1" s="143" t="s">
        <v>2040</v>
      </c>
      <c r="VDJ1" s="143" t="s">
        <v>2040</v>
      </c>
      <c r="VDK1" s="143" t="s">
        <v>2040</v>
      </c>
      <c r="VDL1" s="143" t="s">
        <v>2040</v>
      </c>
      <c r="VDM1" s="143" t="s">
        <v>2040</v>
      </c>
      <c r="VDN1" s="143" t="s">
        <v>2040</v>
      </c>
      <c r="VDO1" s="143" t="s">
        <v>2040</v>
      </c>
      <c r="VDP1" s="143" t="s">
        <v>2040</v>
      </c>
      <c r="VDQ1" s="143" t="s">
        <v>2040</v>
      </c>
      <c r="VDR1" s="143" t="s">
        <v>2040</v>
      </c>
      <c r="VDS1" s="143" t="s">
        <v>2040</v>
      </c>
      <c r="VDT1" s="143" t="s">
        <v>2040</v>
      </c>
      <c r="VDU1" s="143" t="s">
        <v>2040</v>
      </c>
      <c r="VDV1" s="143" t="s">
        <v>2040</v>
      </c>
      <c r="VDW1" s="143" t="s">
        <v>2040</v>
      </c>
      <c r="VDX1" s="143" t="s">
        <v>2040</v>
      </c>
      <c r="VDY1" s="143" t="s">
        <v>2040</v>
      </c>
      <c r="VDZ1" s="143" t="s">
        <v>2040</v>
      </c>
      <c r="VEA1" s="143" t="s">
        <v>2040</v>
      </c>
      <c r="VEB1" s="143" t="s">
        <v>2040</v>
      </c>
      <c r="VEC1" s="143" t="s">
        <v>2040</v>
      </c>
      <c r="VED1" s="143" t="s">
        <v>2040</v>
      </c>
      <c r="VEE1" s="143" t="s">
        <v>2040</v>
      </c>
      <c r="VEF1" s="143" t="s">
        <v>2040</v>
      </c>
      <c r="VEG1" s="143" t="s">
        <v>2040</v>
      </c>
      <c r="VEH1" s="143" t="s">
        <v>2040</v>
      </c>
      <c r="VEI1" s="143" t="s">
        <v>2040</v>
      </c>
      <c r="VEJ1" s="143" t="s">
        <v>2040</v>
      </c>
      <c r="VEK1" s="143" t="s">
        <v>2040</v>
      </c>
      <c r="VEL1" s="143" t="s">
        <v>2040</v>
      </c>
      <c r="VEM1" s="143" t="s">
        <v>2040</v>
      </c>
      <c r="VEN1" s="143" t="s">
        <v>2040</v>
      </c>
      <c r="VEO1" s="143" t="s">
        <v>2040</v>
      </c>
      <c r="VEP1" s="143" t="s">
        <v>2040</v>
      </c>
      <c r="VEQ1" s="143" t="s">
        <v>2040</v>
      </c>
      <c r="VER1" s="143" t="s">
        <v>2040</v>
      </c>
      <c r="VES1" s="143" t="s">
        <v>2040</v>
      </c>
      <c r="VET1" s="143" t="s">
        <v>2040</v>
      </c>
      <c r="VEU1" s="143" t="s">
        <v>2040</v>
      </c>
      <c r="VEV1" s="143" t="s">
        <v>2040</v>
      </c>
      <c r="VEW1" s="143" t="s">
        <v>2040</v>
      </c>
      <c r="VEX1" s="143" t="s">
        <v>2040</v>
      </c>
      <c r="VEY1" s="143" t="s">
        <v>2040</v>
      </c>
      <c r="VEZ1" s="143" t="s">
        <v>2040</v>
      </c>
      <c r="VFA1" s="143" t="s">
        <v>2040</v>
      </c>
      <c r="VFB1" s="143" t="s">
        <v>2040</v>
      </c>
      <c r="VFC1" s="143" t="s">
        <v>2040</v>
      </c>
      <c r="VFD1" s="143" t="s">
        <v>2040</v>
      </c>
      <c r="VFE1" s="143" t="s">
        <v>2040</v>
      </c>
      <c r="VFF1" s="143" t="s">
        <v>2040</v>
      </c>
      <c r="VFG1" s="143" t="s">
        <v>2040</v>
      </c>
      <c r="VFH1" s="143" t="s">
        <v>2040</v>
      </c>
      <c r="VFI1" s="143" t="s">
        <v>2040</v>
      </c>
      <c r="VFJ1" s="143" t="s">
        <v>2040</v>
      </c>
      <c r="VFK1" s="143" t="s">
        <v>2040</v>
      </c>
      <c r="VFL1" s="143" t="s">
        <v>2040</v>
      </c>
      <c r="VFM1" s="143" t="s">
        <v>2040</v>
      </c>
      <c r="VFN1" s="143" t="s">
        <v>2040</v>
      </c>
      <c r="VFO1" s="143" t="s">
        <v>2040</v>
      </c>
      <c r="VFP1" s="143" t="s">
        <v>2040</v>
      </c>
      <c r="VFQ1" s="143" t="s">
        <v>2040</v>
      </c>
      <c r="VFR1" s="143" t="s">
        <v>2040</v>
      </c>
      <c r="VFS1" s="143" t="s">
        <v>2040</v>
      </c>
      <c r="VFT1" s="143" t="s">
        <v>2040</v>
      </c>
      <c r="VFU1" s="143" t="s">
        <v>2040</v>
      </c>
      <c r="VFV1" s="143" t="s">
        <v>2040</v>
      </c>
      <c r="VFW1" s="143" t="s">
        <v>2040</v>
      </c>
      <c r="VFX1" s="143" t="s">
        <v>2040</v>
      </c>
      <c r="VFY1" s="143" t="s">
        <v>2040</v>
      </c>
      <c r="VFZ1" s="143" t="s">
        <v>2040</v>
      </c>
      <c r="VGA1" s="143" t="s">
        <v>2040</v>
      </c>
      <c r="VGB1" s="143" t="s">
        <v>2040</v>
      </c>
      <c r="VGC1" s="143" t="s">
        <v>2040</v>
      </c>
      <c r="VGD1" s="143" t="s">
        <v>2040</v>
      </c>
      <c r="VGE1" s="143" t="s">
        <v>2040</v>
      </c>
      <c r="VGF1" s="143" t="s">
        <v>2040</v>
      </c>
      <c r="VGG1" s="143" t="s">
        <v>2040</v>
      </c>
      <c r="VGH1" s="143" t="s">
        <v>2040</v>
      </c>
      <c r="VGI1" s="143" t="s">
        <v>2040</v>
      </c>
      <c r="VGJ1" s="143" t="s">
        <v>2040</v>
      </c>
      <c r="VGK1" s="143" t="s">
        <v>2040</v>
      </c>
      <c r="VGL1" s="143" t="s">
        <v>2040</v>
      </c>
      <c r="VGM1" s="143" t="s">
        <v>2040</v>
      </c>
      <c r="VGN1" s="143" t="s">
        <v>2040</v>
      </c>
      <c r="VGO1" s="143" t="s">
        <v>2040</v>
      </c>
      <c r="VGP1" s="143" t="s">
        <v>2040</v>
      </c>
      <c r="VGQ1" s="143" t="s">
        <v>2040</v>
      </c>
      <c r="VGR1" s="143" t="s">
        <v>2040</v>
      </c>
      <c r="VGS1" s="143" t="s">
        <v>2040</v>
      </c>
      <c r="VGT1" s="143" t="s">
        <v>2040</v>
      </c>
      <c r="VGU1" s="143" t="s">
        <v>2040</v>
      </c>
      <c r="VGV1" s="143" t="s">
        <v>2040</v>
      </c>
      <c r="VGW1" s="143" t="s">
        <v>2040</v>
      </c>
      <c r="VGX1" s="143" t="s">
        <v>2040</v>
      </c>
      <c r="VGY1" s="143" t="s">
        <v>2040</v>
      </c>
      <c r="VGZ1" s="143" t="s">
        <v>2040</v>
      </c>
      <c r="VHA1" s="143" t="s">
        <v>2040</v>
      </c>
      <c r="VHB1" s="143" t="s">
        <v>2040</v>
      </c>
      <c r="VHC1" s="143" t="s">
        <v>2040</v>
      </c>
      <c r="VHD1" s="143" t="s">
        <v>2040</v>
      </c>
      <c r="VHE1" s="143" t="s">
        <v>2040</v>
      </c>
      <c r="VHF1" s="143" t="s">
        <v>2040</v>
      </c>
      <c r="VHG1" s="143" t="s">
        <v>2040</v>
      </c>
      <c r="VHH1" s="143" t="s">
        <v>2040</v>
      </c>
      <c r="VHI1" s="143" t="s">
        <v>2040</v>
      </c>
      <c r="VHJ1" s="143" t="s">
        <v>2040</v>
      </c>
      <c r="VHK1" s="143" t="s">
        <v>2040</v>
      </c>
      <c r="VHL1" s="143" t="s">
        <v>2040</v>
      </c>
      <c r="VHM1" s="143" t="s">
        <v>2040</v>
      </c>
      <c r="VHN1" s="143" t="s">
        <v>2040</v>
      </c>
      <c r="VHO1" s="143" t="s">
        <v>2040</v>
      </c>
      <c r="VHP1" s="143" t="s">
        <v>2040</v>
      </c>
      <c r="VHQ1" s="143" t="s">
        <v>2040</v>
      </c>
      <c r="VHR1" s="143" t="s">
        <v>2040</v>
      </c>
      <c r="VHS1" s="143" t="s">
        <v>2040</v>
      </c>
      <c r="VHT1" s="143" t="s">
        <v>2040</v>
      </c>
      <c r="VHU1" s="143" t="s">
        <v>2040</v>
      </c>
      <c r="VHV1" s="143" t="s">
        <v>2040</v>
      </c>
      <c r="VHW1" s="143" t="s">
        <v>2040</v>
      </c>
      <c r="VHX1" s="143" t="s">
        <v>2040</v>
      </c>
      <c r="VHY1" s="143" t="s">
        <v>2040</v>
      </c>
      <c r="VHZ1" s="143" t="s">
        <v>2040</v>
      </c>
      <c r="VIA1" s="143" t="s">
        <v>2040</v>
      </c>
      <c r="VIB1" s="143" t="s">
        <v>2040</v>
      </c>
      <c r="VIC1" s="143" t="s">
        <v>2040</v>
      </c>
      <c r="VID1" s="143" t="s">
        <v>2040</v>
      </c>
      <c r="VIE1" s="143" t="s">
        <v>2040</v>
      </c>
      <c r="VIF1" s="143" t="s">
        <v>2040</v>
      </c>
      <c r="VIG1" s="143" t="s">
        <v>2040</v>
      </c>
      <c r="VIH1" s="143" t="s">
        <v>2040</v>
      </c>
      <c r="VII1" s="143" t="s">
        <v>2040</v>
      </c>
      <c r="VIJ1" s="143" t="s">
        <v>2040</v>
      </c>
      <c r="VIK1" s="143" t="s">
        <v>2040</v>
      </c>
      <c r="VIL1" s="143" t="s">
        <v>2040</v>
      </c>
      <c r="VIM1" s="143" t="s">
        <v>2040</v>
      </c>
      <c r="VIN1" s="143" t="s">
        <v>2040</v>
      </c>
      <c r="VIO1" s="143" t="s">
        <v>2040</v>
      </c>
      <c r="VIP1" s="143" t="s">
        <v>2040</v>
      </c>
      <c r="VIQ1" s="143" t="s">
        <v>2040</v>
      </c>
      <c r="VIR1" s="143" t="s">
        <v>2040</v>
      </c>
      <c r="VIS1" s="143" t="s">
        <v>2040</v>
      </c>
      <c r="VIT1" s="143" t="s">
        <v>2040</v>
      </c>
      <c r="VIU1" s="143" t="s">
        <v>2040</v>
      </c>
      <c r="VIV1" s="143" t="s">
        <v>2040</v>
      </c>
      <c r="VIW1" s="143" t="s">
        <v>2040</v>
      </c>
      <c r="VIX1" s="143" t="s">
        <v>2040</v>
      </c>
      <c r="VIY1" s="143" t="s">
        <v>2040</v>
      </c>
      <c r="VIZ1" s="143" t="s">
        <v>2040</v>
      </c>
      <c r="VJA1" s="143" t="s">
        <v>2040</v>
      </c>
      <c r="VJB1" s="143" t="s">
        <v>2040</v>
      </c>
      <c r="VJC1" s="143" t="s">
        <v>2040</v>
      </c>
      <c r="VJD1" s="143" t="s">
        <v>2040</v>
      </c>
      <c r="VJE1" s="143" t="s">
        <v>2040</v>
      </c>
      <c r="VJF1" s="143" t="s">
        <v>2040</v>
      </c>
      <c r="VJG1" s="143" t="s">
        <v>2040</v>
      </c>
      <c r="VJH1" s="143" t="s">
        <v>2040</v>
      </c>
      <c r="VJI1" s="143" t="s">
        <v>2040</v>
      </c>
      <c r="VJJ1" s="143" t="s">
        <v>2040</v>
      </c>
      <c r="VJK1" s="143" t="s">
        <v>2040</v>
      </c>
      <c r="VJL1" s="143" t="s">
        <v>2040</v>
      </c>
      <c r="VJM1" s="143" t="s">
        <v>2040</v>
      </c>
      <c r="VJN1" s="143" t="s">
        <v>2040</v>
      </c>
      <c r="VJO1" s="143" t="s">
        <v>2040</v>
      </c>
      <c r="VJP1" s="143" t="s">
        <v>2040</v>
      </c>
      <c r="VJQ1" s="143" t="s">
        <v>2040</v>
      </c>
      <c r="VJR1" s="143" t="s">
        <v>2040</v>
      </c>
      <c r="VJS1" s="143" t="s">
        <v>2040</v>
      </c>
      <c r="VJT1" s="143" t="s">
        <v>2040</v>
      </c>
      <c r="VJU1" s="143" t="s">
        <v>2040</v>
      </c>
      <c r="VJV1" s="143" t="s">
        <v>2040</v>
      </c>
      <c r="VJW1" s="143" t="s">
        <v>2040</v>
      </c>
      <c r="VJX1" s="143" t="s">
        <v>2040</v>
      </c>
      <c r="VJY1" s="143" t="s">
        <v>2040</v>
      </c>
      <c r="VJZ1" s="143" t="s">
        <v>2040</v>
      </c>
      <c r="VKA1" s="143" t="s">
        <v>2040</v>
      </c>
      <c r="VKB1" s="143" t="s">
        <v>2040</v>
      </c>
      <c r="VKC1" s="143" t="s">
        <v>2040</v>
      </c>
      <c r="VKD1" s="143" t="s">
        <v>2040</v>
      </c>
      <c r="VKE1" s="143" t="s">
        <v>2040</v>
      </c>
      <c r="VKF1" s="143" t="s">
        <v>2040</v>
      </c>
      <c r="VKG1" s="143" t="s">
        <v>2040</v>
      </c>
      <c r="VKH1" s="143" t="s">
        <v>2040</v>
      </c>
      <c r="VKI1" s="143" t="s">
        <v>2040</v>
      </c>
      <c r="VKJ1" s="143" t="s">
        <v>2040</v>
      </c>
      <c r="VKK1" s="143" t="s">
        <v>2040</v>
      </c>
      <c r="VKL1" s="143" t="s">
        <v>2040</v>
      </c>
      <c r="VKM1" s="143" t="s">
        <v>2040</v>
      </c>
      <c r="VKN1" s="143" t="s">
        <v>2040</v>
      </c>
      <c r="VKO1" s="143" t="s">
        <v>2040</v>
      </c>
      <c r="VKP1" s="143" t="s">
        <v>2040</v>
      </c>
      <c r="VKQ1" s="143" t="s">
        <v>2040</v>
      </c>
      <c r="VKR1" s="143" t="s">
        <v>2040</v>
      </c>
      <c r="VKS1" s="143" t="s">
        <v>2040</v>
      </c>
      <c r="VKT1" s="143" t="s">
        <v>2040</v>
      </c>
      <c r="VKU1" s="143" t="s">
        <v>2040</v>
      </c>
      <c r="VKV1" s="143" t="s">
        <v>2040</v>
      </c>
      <c r="VKW1" s="143" t="s">
        <v>2040</v>
      </c>
      <c r="VKX1" s="143" t="s">
        <v>2040</v>
      </c>
      <c r="VKY1" s="143" t="s">
        <v>2040</v>
      </c>
      <c r="VKZ1" s="143" t="s">
        <v>2040</v>
      </c>
      <c r="VLA1" s="143" t="s">
        <v>2040</v>
      </c>
      <c r="VLB1" s="143" t="s">
        <v>2040</v>
      </c>
      <c r="VLC1" s="143" t="s">
        <v>2040</v>
      </c>
      <c r="VLD1" s="143" t="s">
        <v>2040</v>
      </c>
      <c r="VLE1" s="143" t="s">
        <v>2040</v>
      </c>
      <c r="VLF1" s="143" t="s">
        <v>2040</v>
      </c>
      <c r="VLG1" s="143" t="s">
        <v>2040</v>
      </c>
      <c r="VLH1" s="143" t="s">
        <v>2040</v>
      </c>
      <c r="VLI1" s="143" t="s">
        <v>2040</v>
      </c>
      <c r="VLJ1" s="143" t="s">
        <v>2040</v>
      </c>
      <c r="VLK1" s="143" t="s">
        <v>2040</v>
      </c>
      <c r="VLL1" s="143" t="s">
        <v>2040</v>
      </c>
      <c r="VLM1" s="143" t="s">
        <v>2040</v>
      </c>
      <c r="VLN1" s="143" t="s">
        <v>2040</v>
      </c>
      <c r="VLO1" s="143" t="s">
        <v>2040</v>
      </c>
      <c r="VLP1" s="143" t="s">
        <v>2040</v>
      </c>
      <c r="VLQ1" s="143" t="s">
        <v>2040</v>
      </c>
      <c r="VLR1" s="143" t="s">
        <v>2040</v>
      </c>
      <c r="VLS1" s="143" t="s">
        <v>2040</v>
      </c>
      <c r="VLT1" s="143" t="s">
        <v>2040</v>
      </c>
      <c r="VLU1" s="143" t="s">
        <v>2040</v>
      </c>
      <c r="VLV1" s="143" t="s">
        <v>2040</v>
      </c>
      <c r="VLW1" s="143" t="s">
        <v>2040</v>
      </c>
      <c r="VLX1" s="143" t="s">
        <v>2040</v>
      </c>
      <c r="VLY1" s="143" t="s">
        <v>2040</v>
      </c>
      <c r="VLZ1" s="143" t="s">
        <v>2040</v>
      </c>
      <c r="VMA1" s="143" t="s">
        <v>2040</v>
      </c>
      <c r="VMB1" s="143" t="s">
        <v>2040</v>
      </c>
      <c r="VMC1" s="143" t="s">
        <v>2040</v>
      </c>
      <c r="VMD1" s="143" t="s">
        <v>2040</v>
      </c>
      <c r="VME1" s="143" t="s">
        <v>2040</v>
      </c>
      <c r="VMF1" s="143" t="s">
        <v>2040</v>
      </c>
      <c r="VMG1" s="143" t="s">
        <v>2040</v>
      </c>
      <c r="VMH1" s="143" t="s">
        <v>2040</v>
      </c>
      <c r="VMI1" s="143" t="s">
        <v>2040</v>
      </c>
      <c r="VMJ1" s="143" t="s">
        <v>2040</v>
      </c>
      <c r="VMK1" s="143" t="s">
        <v>2040</v>
      </c>
      <c r="VML1" s="143" t="s">
        <v>2040</v>
      </c>
      <c r="VMM1" s="143" t="s">
        <v>2040</v>
      </c>
      <c r="VMN1" s="143" t="s">
        <v>2040</v>
      </c>
      <c r="VMO1" s="143" t="s">
        <v>2040</v>
      </c>
      <c r="VMP1" s="143" t="s">
        <v>2040</v>
      </c>
      <c r="VMQ1" s="143" t="s">
        <v>2040</v>
      </c>
      <c r="VMR1" s="143" t="s">
        <v>2040</v>
      </c>
      <c r="VMS1" s="143" t="s">
        <v>2040</v>
      </c>
      <c r="VMT1" s="143" t="s">
        <v>2040</v>
      </c>
      <c r="VMU1" s="143" t="s">
        <v>2040</v>
      </c>
      <c r="VMV1" s="143" t="s">
        <v>2040</v>
      </c>
      <c r="VMW1" s="143" t="s">
        <v>2040</v>
      </c>
      <c r="VMX1" s="143" t="s">
        <v>2040</v>
      </c>
      <c r="VMY1" s="143" t="s">
        <v>2040</v>
      </c>
      <c r="VMZ1" s="143" t="s">
        <v>2040</v>
      </c>
      <c r="VNA1" s="143" t="s">
        <v>2040</v>
      </c>
      <c r="VNB1" s="143" t="s">
        <v>2040</v>
      </c>
      <c r="VNC1" s="143" t="s">
        <v>2040</v>
      </c>
      <c r="VND1" s="143" t="s">
        <v>2040</v>
      </c>
      <c r="VNE1" s="143" t="s">
        <v>2040</v>
      </c>
      <c r="VNF1" s="143" t="s">
        <v>2040</v>
      </c>
      <c r="VNG1" s="143" t="s">
        <v>2040</v>
      </c>
      <c r="VNH1" s="143" t="s">
        <v>2040</v>
      </c>
      <c r="VNI1" s="143" t="s">
        <v>2040</v>
      </c>
      <c r="VNJ1" s="143" t="s">
        <v>2040</v>
      </c>
      <c r="VNK1" s="143" t="s">
        <v>2040</v>
      </c>
      <c r="VNL1" s="143" t="s">
        <v>2040</v>
      </c>
      <c r="VNM1" s="143" t="s">
        <v>2040</v>
      </c>
      <c r="VNN1" s="143" t="s">
        <v>2040</v>
      </c>
      <c r="VNO1" s="143" t="s">
        <v>2040</v>
      </c>
      <c r="VNP1" s="143" t="s">
        <v>2040</v>
      </c>
      <c r="VNQ1" s="143" t="s">
        <v>2040</v>
      </c>
      <c r="VNR1" s="143" t="s">
        <v>2040</v>
      </c>
      <c r="VNS1" s="143" t="s">
        <v>2040</v>
      </c>
      <c r="VNT1" s="143" t="s">
        <v>2040</v>
      </c>
      <c r="VNU1" s="143" t="s">
        <v>2040</v>
      </c>
      <c r="VNV1" s="143" t="s">
        <v>2040</v>
      </c>
      <c r="VNW1" s="143" t="s">
        <v>2040</v>
      </c>
      <c r="VNX1" s="143" t="s">
        <v>2040</v>
      </c>
      <c r="VNY1" s="143" t="s">
        <v>2040</v>
      </c>
      <c r="VNZ1" s="143" t="s">
        <v>2040</v>
      </c>
      <c r="VOA1" s="143" t="s">
        <v>2040</v>
      </c>
      <c r="VOB1" s="143" t="s">
        <v>2040</v>
      </c>
      <c r="VOC1" s="143" t="s">
        <v>2040</v>
      </c>
      <c r="VOD1" s="143" t="s">
        <v>2040</v>
      </c>
      <c r="VOE1" s="143" t="s">
        <v>2040</v>
      </c>
      <c r="VOF1" s="143" t="s">
        <v>2040</v>
      </c>
      <c r="VOG1" s="143" t="s">
        <v>2040</v>
      </c>
      <c r="VOH1" s="143" t="s">
        <v>2040</v>
      </c>
      <c r="VOI1" s="143" t="s">
        <v>2040</v>
      </c>
      <c r="VOJ1" s="143" t="s">
        <v>2040</v>
      </c>
      <c r="VOK1" s="143" t="s">
        <v>2040</v>
      </c>
      <c r="VOL1" s="143" t="s">
        <v>2040</v>
      </c>
      <c r="VOM1" s="143" t="s">
        <v>2040</v>
      </c>
      <c r="VON1" s="143" t="s">
        <v>2040</v>
      </c>
      <c r="VOO1" s="143" t="s">
        <v>2040</v>
      </c>
      <c r="VOP1" s="143" t="s">
        <v>2040</v>
      </c>
      <c r="VOQ1" s="143" t="s">
        <v>2040</v>
      </c>
      <c r="VOR1" s="143" t="s">
        <v>2040</v>
      </c>
      <c r="VOS1" s="143" t="s">
        <v>2040</v>
      </c>
      <c r="VOT1" s="143" t="s">
        <v>2040</v>
      </c>
      <c r="VOU1" s="143" t="s">
        <v>2040</v>
      </c>
      <c r="VOV1" s="143" t="s">
        <v>2040</v>
      </c>
      <c r="VOW1" s="143" t="s">
        <v>2040</v>
      </c>
      <c r="VOX1" s="143" t="s">
        <v>2040</v>
      </c>
      <c r="VOY1" s="143" t="s">
        <v>2040</v>
      </c>
      <c r="VOZ1" s="143" t="s">
        <v>2040</v>
      </c>
      <c r="VPA1" s="143" t="s">
        <v>2040</v>
      </c>
      <c r="VPB1" s="143" t="s">
        <v>2040</v>
      </c>
      <c r="VPC1" s="143" t="s">
        <v>2040</v>
      </c>
      <c r="VPD1" s="143" t="s">
        <v>2040</v>
      </c>
      <c r="VPE1" s="143" t="s">
        <v>2040</v>
      </c>
      <c r="VPF1" s="143" t="s">
        <v>2040</v>
      </c>
      <c r="VPG1" s="143" t="s">
        <v>2040</v>
      </c>
      <c r="VPH1" s="143" t="s">
        <v>2040</v>
      </c>
      <c r="VPI1" s="143" t="s">
        <v>2040</v>
      </c>
      <c r="VPJ1" s="143" t="s">
        <v>2040</v>
      </c>
      <c r="VPK1" s="143" t="s">
        <v>2040</v>
      </c>
      <c r="VPL1" s="143" t="s">
        <v>2040</v>
      </c>
      <c r="VPM1" s="143" t="s">
        <v>2040</v>
      </c>
      <c r="VPN1" s="143" t="s">
        <v>2040</v>
      </c>
      <c r="VPO1" s="143" t="s">
        <v>2040</v>
      </c>
      <c r="VPP1" s="143" t="s">
        <v>2040</v>
      </c>
      <c r="VPQ1" s="143" t="s">
        <v>2040</v>
      </c>
      <c r="VPR1" s="143" t="s">
        <v>2040</v>
      </c>
      <c r="VPS1" s="143" t="s">
        <v>2040</v>
      </c>
      <c r="VPT1" s="143" t="s">
        <v>2040</v>
      </c>
      <c r="VPU1" s="143" t="s">
        <v>2040</v>
      </c>
      <c r="VPV1" s="143" t="s">
        <v>2040</v>
      </c>
      <c r="VPW1" s="143" t="s">
        <v>2040</v>
      </c>
      <c r="VPX1" s="143" t="s">
        <v>2040</v>
      </c>
      <c r="VPY1" s="143" t="s">
        <v>2040</v>
      </c>
      <c r="VPZ1" s="143" t="s">
        <v>2040</v>
      </c>
      <c r="VQA1" s="143" t="s">
        <v>2040</v>
      </c>
      <c r="VQB1" s="143" t="s">
        <v>2040</v>
      </c>
      <c r="VQC1" s="143" t="s">
        <v>2040</v>
      </c>
      <c r="VQD1" s="143" t="s">
        <v>2040</v>
      </c>
      <c r="VQE1" s="143" t="s">
        <v>2040</v>
      </c>
      <c r="VQF1" s="143" t="s">
        <v>2040</v>
      </c>
      <c r="VQG1" s="143" t="s">
        <v>2040</v>
      </c>
      <c r="VQH1" s="143" t="s">
        <v>2040</v>
      </c>
      <c r="VQI1" s="143" t="s">
        <v>2040</v>
      </c>
      <c r="VQJ1" s="143" t="s">
        <v>2040</v>
      </c>
      <c r="VQK1" s="143" t="s">
        <v>2040</v>
      </c>
      <c r="VQL1" s="143" t="s">
        <v>2040</v>
      </c>
      <c r="VQM1" s="143" t="s">
        <v>2040</v>
      </c>
      <c r="VQN1" s="143" t="s">
        <v>2040</v>
      </c>
      <c r="VQO1" s="143" t="s">
        <v>2040</v>
      </c>
      <c r="VQP1" s="143" t="s">
        <v>2040</v>
      </c>
      <c r="VQQ1" s="143" t="s">
        <v>2040</v>
      </c>
      <c r="VQR1" s="143" t="s">
        <v>2040</v>
      </c>
      <c r="VQS1" s="143" t="s">
        <v>2040</v>
      </c>
      <c r="VQT1" s="143" t="s">
        <v>2040</v>
      </c>
      <c r="VQU1" s="143" t="s">
        <v>2040</v>
      </c>
      <c r="VQV1" s="143" t="s">
        <v>2040</v>
      </c>
      <c r="VQW1" s="143" t="s">
        <v>2040</v>
      </c>
      <c r="VQX1" s="143" t="s">
        <v>2040</v>
      </c>
      <c r="VQY1" s="143" t="s">
        <v>2040</v>
      </c>
      <c r="VQZ1" s="143" t="s">
        <v>2040</v>
      </c>
      <c r="VRA1" s="143" t="s">
        <v>2040</v>
      </c>
      <c r="VRB1" s="143" t="s">
        <v>2040</v>
      </c>
      <c r="VRC1" s="143" t="s">
        <v>2040</v>
      </c>
      <c r="VRD1" s="143" t="s">
        <v>2040</v>
      </c>
      <c r="VRE1" s="143" t="s">
        <v>2040</v>
      </c>
      <c r="VRF1" s="143" t="s">
        <v>2040</v>
      </c>
      <c r="VRG1" s="143" t="s">
        <v>2040</v>
      </c>
      <c r="VRH1" s="143" t="s">
        <v>2040</v>
      </c>
      <c r="VRI1" s="143" t="s">
        <v>2040</v>
      </c>
      <c r="VRJ1" s="143" t="s">
        <v>2040</v>
      </c>
      <c r="VRK1" s="143" t="s">
        <v>2040</v>
      </c>
      <c r="VRL1" s="143" t="s">
        <v>2040</v>
      </c>
      <c r="VRM1" s="143" t="s">
        <v>2040</v>
      </c>
      <c r="VRN1" s="143" t="s">
        <v>2040</v>
      </c>
      <c r="VRO1" s="143" t="s">
        <v>2040</v>
      </c>
      <c r="VRP1" s="143" t="s">
        <v>2040</v>
      </c>
      <c r="VRQ1" s="143" t="s">
        <v>2040</v>
      </c>
      <c r="VRR1" s="143" t="s">
        <v>2040</v>
      </c>
      <c r="VRS1" s="143" t="s">
        <v>2040</v>
      </c>
      <c r="VRT1" s="143" t="s">
        <v>2040</v>
      </c>
      <c r="VRU1" s="143" t="s">
        <v>2040</v>
      </c>
      <c r="VRV1" s="143" t="s">
        <v>2040</v>
      </c>
      <c r="VRW1" s="143" t="s">
        <v>2040</v>
      </c>
      <c r="VRX1" s="143" t="s">
        <v>2040</v>
      </c>
      <c r="VRY1" s="143" t="s">
        <v>2040</v>
      </c>
      <c r="VRZ1" s="143" t="s">
        <v>2040</v>
      </c>
      <c r="VSA1" s="143" t="s">
        <v>2040</v>
      </c>
      <c r="VSB1" s="143" t="s">
        <v>2040</v>
      </c>
      <c r="VSC1" s="143" t="s">
        <v>2040</v>
      </c>
      <c r="VSD1" s="143" t="s">
        <v>2040</v>
      </c>
      <c r="VSE1" s="143" t="s">
        <v>2040</v>
      </c>
      <c r="VSF1" s="143" t="s">
        <v>2040</v>
      </c>
      <c r="VSG1" s="143" t="s">
        <v>2040</v>
      </c>
      <c r="VSH1" s="143" t="s">
        <v>2040</v>
      </c>
      <c r="VSI1" s="143" t="s">
        <v>2040</v>
      </c>
      <c r="VSJ1" s="143" t="s">
        <v>2040</v>
      </c>
      <c r="VSK1" s="143" t="s">
        <v>2040</v>
      </c>
      <c r="VSL1" s="143" t="s">
        <v>2040</v>
      </c>
      <c r="VSM1" s="143" t="s">
        <v>2040</v>
      </c>
      <c r="VSN1" s="143" t="s">
        <v>2040</v>
      </c>
      <c r="VSO1" s="143" t="s">
        <v>2040</v>
      </c>
      <c r="VSP1" s="143" t="s">
        <v>2040</v>
      </c>
      <c r="VSQ1" s="143" t="s">
        <v>2040</v>
      </c>
      <c r="VSR1" s="143" t="s">
        <v>2040</v>
      </c>
      <c r="VSS1" s="143" t="s">
        <v>2040</v>
      </c>
      <c r="VST1" s="143" t="s">
        <v>2040</v>
      </c>
      <c r="VSU1" s="143" t="s">
        <v>2040</v>
      </c>
      <c r="VSV1" s="143" t="s">
        <v>2040</v>
      </c>
      <c r="VSW1" s="143" t="s">
        <v>2040</v>
      </c>
      <c r="VSX1" s="143" t="s">
        <v>2040</v>
      </c>
      <c r="VSY1" s="143" t="s">
        <v>2040</v>
      </c>
      <c r="VSZ1" s="143" t="s">
        <v>2040</v>
      </c>
      <c r="VTA1" s="143" t="s">
        <v>2040</v>
      </c>
      <c r="VTB1" s="143" t="s">
        <v>2040</v>
      </c>
      <c r="VTC1" s="143" t="s">
        <v>2040</v>
      </c>
      <c r="VTD1" s="143" t="s">
        <v>2040</v>
      </c>
      <c r="VTE1" s="143" t="s">
        <v>2040</v>
      </c>
      <c r="VTF1" s="143" t="s">
        <v>2040</v>
      </c>
      <c r="VTG1" s="143" t="s">
        <v>2040</v>
      </c>
      <c r="VTH1" s="143" t="s">
        <v>2040</v>
      </c>
      <c r="VTI1" s="143" t="s">
        <v>2040</v>
      </c>
      <c r="VTJ1" s="143" t="s">
        <v>2040</v>
      </c>
      <c r="VTK1" s="143" t="s">
        <v>2040</v>
      </c>
      <c r="VTL1" s="143" t="s">
        <v>2040</v>
      </c>
      <c r="VTM1" s="143" t="s">
        <v>2040</v>
      </c>
      <c r="VTN1" s="143" t="s">
        <v>2040</v>
      </c>
      <c r="VTO1" s="143" t="s">
        <v>2040</v>
      </c>
      <c r="VTP1" s="143" t="s">
        <v>2040</v>
      </c>
      <c r="VTQ1" s="143" t="s">
        <v>2040</v>
      </c>
      <c r="VTR1" s="143" t="s">
        <v>2040</v>
      </c>
      <c r="VTS1" s="143" t="s">
        <v>2040</v>
      </c>
      <c r="VTT1" s="143" t="s">
        <v>2040</v>
      </c>
      <c r="VTU1" s="143" t="s">
        <v>2040</v>
      </c>
      <c r="VTV1" s="143" t="s">
        <v>2040</v>
      </c>
      <c r="VTW1" s="143" t="s">
        <v>2040</v>
      </c>
      <c r="VTX1" s="143" t="s">
        <v>2040</v>
      </c>
      <c r="VTY1" s="143" t="s">
        <v>2040</v>
      </c>
      <c r="VTZ1" s="143" t="s">
        <v>2040</v>
      </c>
      <c r="VUA1" s="143" t="s">
        <v>2040</v>
      </c>
      <c r="VUB1" s="143" t="s">
        <v>2040</v>
      </c>
      <c r="VUC1" s="143" t="s">
        <v>2040</v>
      </c>
      <c r="VUD1" s="143" t="s">
        <v>2040</v>
      </c>
      <c r="VUE1" s="143" t="s">
        <v>2040</v>
      </c>
      <c r="VUF1" s="143" t="s">
        <v>2040</v>
      </c>
      <c r="VUG1" s="143" t="s">
        <v>2040</v>
      </c>
      <c r="VUH1" s="143" t="s">
        <v>2040</v>
      </c>
      <c r="VUI1" s="143" t="s">
        <v>2040</v>
      </c>
      <c r="VUJ1" s="143" t="s">
        <v>2040</v>
      </c>
      <c r="VUK1" s="143" t="s">
        <v>2040</v>
      </c>
      <c r="VUL1" s="143" t="s">
        <v>2040</v>
      </c>
      <c r="VUM1" s="143" t="s">
        <v>2040</v>
      </c>
      <c r="VUN1" s="143" t="s">
        <v>2040</v>
      </c>
      <c r="VUO1" s="143" t="s">
        <v>2040</v>
      </c>
      <c r="VUP1" s="143" t="s">
        <v>2040</v>
      </c>
      <c r="VUQ1" s="143" t="s">
        <v>2040</v>
      </c>
      <c r="VUR1" s="143" t="s">
        <v>2040</v>
      </c>
      <c r="VUS1" s="143" t="s">
        <v>2040</v>
      </c>
      <c r="VUT1" s="143" t="s">
        <v>2040</v>
      </c>
      <c r="VUU1" s="143" t="s">
        <v>2040</v>
      </c>
      <c r="VUV1" s="143" t="s">
        <v>2040</v>
      </c>
      <c r="VUW1" s="143" t="s">
        <v>2040</v>
      </c>
      <c r="VUX1" s="143" t="s">
        <v>2040</v>
      </c>
      <c r="VUY1" s="143" t="s">
        <v>2040</v>
      </c>
      <c r="VUZ1" s="143" t="s">
        <v>2040</v>
      </c>
      <c r="VVA1" s="143" t="s">
        <v>2040</v>
      </c>
      <c r="VVB1" s="143" t="s">
        <v>2040</v>
      </c>
      <c r="VVC1" s="143" t="s">
        <v>2040</v>
      </c>
      <c r="VVD1" s="143" t="s">
        <v>2040</v>
      </c>
      <c r="VVE1" s="143" t="s">
        <v>2040</v>
      </c>
      <c r="VVF1" s="143" t="s">
        <v>2040</v>
      </c>
      <c r="VVG1" s="143" t="s">
        <v>2040</v>
      </c>
      <c r="VVH1" s="143" t="s">
        <v>2040</v>
      </c>
      <c r="VVI1" s="143" t="s">
        <v>2040</v>
      </c>
      <c r="VVJ1" s="143" t="s">
        <v>2040</v>
      </c>
      <c r="VVK1" s="143" t="s">
        <v>2040</v>
      </c>
      <c r="VVL1" s="143" t="s">
        <v>2040</v>
      </c>
      <c r="VVM1" s="143" t="s">
        <v>2040</v>
      </c>
      <c r="VVN1" s="143" t="s">
        <v>2040</v>
      </c>
      <c r="VVO1" s="143" t="s">
        <v>2040</v>
      </c>
      <c r="VVP1" s="143" t="s">
        <v>2040</v>
      </c>
      <c r="VVQ1" s="143" t="s">
        <v>2040</v>
      </c>
      <c r="VVR1" s="143" t="s">
        <v>2040</v>
      </c>
      <c r="VVS1" s="143" t="s">
        <v>2040</v>
      </c>
      <c r="VVT1" s="143" t="s">
        <v>2040</v>
      </c>
      <c r="VVU1" s="143" t="s">
        <v>2040</v>
      </c>
      <c r="VVV1" s="143" t="s">
        <v>2040</v>
      </c>
      <c r="VVW1" s="143" t="s">
        <v>2040</v>
      </c>
      <c r="VVX1" s="143" t="s">
        <v>2040</v>
      </c>
      <c r="VVY1" s="143" t="s">
        <v>2040</v>
      </c>
      <c r="VVZ1" s="143" t="s">
        <v>2040</v>
      </c>
      <c r="VWA1" s="143" t="s">
        <v>2040</v>
      </c>
      <c r="VWB1" s="143" t="s">
        <v>2040</v>
      </c>
      <c r="VWC1" s="143" t="s">
        <v>2040</v>
      </c>
      <c r="VWD1" s="143" t="s">
        <v>2040</v>
      </c>
      <c r="VWE1" s="143" t="s">
        <v>2040</v>
      </c>
      <c r="VWF1" s="143" t="s">
        <v>2040</v>
      </c>
      <c r="VWG1" s="143" t="s">
        <v>2040</v>
      </c>
      <c r="VWH1" s="143" t="s">
        <v>2040</v>
      </c>
      <c r="VWI1" s="143" t="s">
        <v>2040</v>
      </c>
      <c r="VWJ1" s="143" t="s">
        <v>2040</v>
      </c>
      <c r="VWK1" s="143" t="s">
        <v>2040</v>
      </c>
      <c r="VWL1" s="143" t="s">
        <v>2040</v>
      </c>
      <c r="VWM1" s="143" t="s">
        <v>2040</v>
      </c>
      <c r="VWN1" s="143" t="s">
        <v>2040</v>
      </c>
      <c r="VWO1" s="143" t="s">
        <v>2040</v>
      </c>
      <c r="VWP1" s="143" t="s">
        <v>2040</v>
      </c>
      <c r="VWQ1" s="143" t="s">
        <v>2040</v>
      </c>
      <c r="VWR1" s="143" t="s">
        <v>2040</v>
      </c>
      <c r="VWS1" s="143" t="s">
        <v>2040</v>
      </c>
      <c r="VWT1" s="143" t="s">
        <v>2040</v>
      </c>
      <c r="VWU1" s="143" t="s">
        <v>2040</v>
      </c>
      <c r="VWV1" s="143" t="s">
        <v>2040</v>
      </c>
      <c r="VWW1" s="143" t="s">
        <v>2040</v>
      </c>
      <c r="VWX1" s="143" t="s">
        <v>2040</v>
      </c>
      <c r="VWY1" s="143" t="s">
        <v>2040</v>
      </c>
      <c r="VWZ1" s="143" t="s">
        <v>2040</v>
      </c>
      <c r="VXA1" s="143" t="s">
        <v>2040</v>
      </c>
      <c r="VXB1" s="143" t="s">
        <v>2040</v>
      </c>
      <c r="VXC1" s="143" t="s">
        <v>2040</v>
      </c>
      <c r="VXD1" s="143" t="s">
        <v>2040</v>
      </c>
      <c r="VXE1" s="143" t="s">
        <v>2040</v>
      </c>
      <c r="VXF1" s="143" t="s">
        <v>2040</v>
      </c>
      <c r="VXG1" s="143" t="s">
        <v>2040</v>
      </c>
      <c r="VXH1" s="143" t="s">
        <v>2040</v>
      </c>
      <c r="VXI1" s="143" t="s">
        <v>2040</v>
      </c>
      <c r="VXJ1" s="143" t="s">
        <v>2040</v>
      </c>
      <c r="VXK1" s="143" t="s">
        <v>2040</v>
      </c>
      <c r="VXL1" s="143" t="s">
        <v>2040</v>
      </c>
      <c r="VXM1" s="143" t="s">
        <v>2040</v>
      </c>
      <c r="VXN1" s="143" t="s">
        <v>2040</v>
      </c>
      <c r="VXO1" s="143" t="s">
        <v>2040</v>
      </c>
      <c r="VXP1" s="143" t="s">
        <v>2040</v>
      </c>
      <c r="VXQ1" s="143" t="s">
        <v>2040</v>
      </c>
      <c r="VXR1" s="143" t="s">
        <v>2040</v>
      </c>
      <c r="VXS1" s="143" t="s">
        <v>2040</v>
      </c>
      <c r="VXT1" s="143" t="s">
        <v>2040</v>
      </c>
      <c r="VXU1" s="143" t="s">
        <v>2040</v>
      </c>
      <c r="VXV1" s="143" t="s">
        <v>2040</v>
      </c>
      <c r="VXW1" s="143" t="s">
        <v>2040</v>
      </c>
      <c r="VXX1" s="143" t="s">
        <v>2040</v>
      </c>
      <c r="VXY1" s="143" t="s">
        <v>2040</v>
      </c>
      <c r="VXZ1" s="143" t="s">
        <v>2040</v>
      </c>
      <c r="VYA1" s="143" t="s">
        <v>2040</v>
      </c>
      <c r="VYB1" s="143" t="s">
        <v>2040</v>
      </c>
      <c r="VYC1" s="143" t="s">
        <v>2040</v>
      </c>
      <c r="VYD1" s="143" t="s">
        <v>2040</v>
      </c>
      <c r="VYE1" s="143" t="s">
        <v>2040</v>
      </c>
      <c r="VYF1" s="143" t="s">
        <v>2040</v>
      </c>
      <c r="VYG1" s="143" t="s">
        <v>2040</v>
      </c>
      <c r="VYH1" s="143" t="s">
        <v>2040</v>
      </c>
      <c r="VYI1" s="143" t="s">
        <v>2040</v>
      </c>
      <c r="VYJ1" s="143" t="s">
        <v>2040</v>
      </c>
      <c r="VYK1" s="143" t="s">
        <v>2040</v>
      </c>
      <c r="VYL1" s="143" t="s">
        <v>2040</v>
      </c>
      <c r="VYM1" s="143" t="s">
        <v>2040</v>
      </c>
      <c r="VYN1" s="143" t="s">
        <v>2040</v>
      </c>
      <c r="VYO1" s="143" t="s">
        <v>2040</v>
      </c>
      <c r="VYP1" s="143" t="s">
        <v>2040</v>
      </c>
      <c r="VYQ1" s="143" t="s">
        <v>2040</v>
      </c>
      <c r="VYR1" s="143" t="s">
        <v>2040</v>
      </c>
      <c r="VYS1" s="143" t="s">
        <v>2040</v>
      </c>
      <c r="VYT1" s="143" t="s">
        <v>2040</v>
      </c>
      <c r="VYU1" s="143" t="s">
        <v>2040</v>
      </c>
      <c r="VYV1" s="143" t="s">
        <v>2040</v>
      </c>
      <c r="VYW1" s="143" t="s">
        <v>2040</v>
      </c>
      <c r="VYX1" s="143" t="s">
        <v>2040</v>
      </c>
      <c r="VYY1" s="143" t="s">
        <v>2040</v>
      </c>
      <c r="VYZ1" s="143" t="s">
        <v>2040</v>
      </c>
      <c r="VZA1" s="143" t="s">
        <v>2040</v>
      </c>
      <c r="VZB1" s="143" t="s">
        <v>2040</v>
      </c>
      <c r="VZC1" s="143" t="s">
        <v>2040</v>
      </c>
      <c r="VZD1" s="143" t="s">
        <v>2040</v>
      </c>
      <c r="VZE1" s="143" t="s">
        <v>2040</v>
      </c>
      <c r="VZF1" s="143" t="s">
        <v>2040</v>
      </c>
      <c r="VZG1" s="143" t="s">
        <v>2040</v>
      </c>
      <c r="VZH1" s="143" t="s">
        <v>2040</v>
      </c>
      <c r="VZI1" s="143" t="s">
        <v>2040</v>
      </c>
      <c r="VZJ1" s="143" t="s">
        <v>2040</v>
      </c>
      <c r="VZK1" s="143" t="s">
        <v>2040</v>
      </c>
      <c r="VZL1" s="143" t="s">
        <v>2040</v>
      </c>
      <c r="VZM1" s="143" t="s">
        <v>2040</v>
      </c>
      <c r="VZN1" s="143" t="s">
        <v>2040</v>
      </c>
      <c r="VZO1" s="143" t="s">
        <v>2040</v>
      </c>
      <c r="VZP1" s="143" t="s">
        <v>2040</v>
      </c>
      <c r="VZQ1" s="143" t="s">
        <v>2040</v>
      </c>
      <c r="VZR1" s="143" t="s">
        <v>2040</v>
      </c>
      <c r="VZS1" s="143" t="s">
        <v>2040</v>
      </c>
      <c r="VZT1" s="143" t="s">
        <v>2040</v>
      </c>
      <c r="VZU1" s="143" t="s">
        <v>2040</v>
      </c>
      <c r="VZV1" s="143" t="s">
        <v>2040</v>
      </c>
      <c r="VZW1" s="143" t="s">
        <v>2040</v>
      </c>
      <c r="VZX1" s="143" t="s">
        <v>2040</v>
      </c>
      <c r="VZY1" s="143" t="s">
        <v>2040</v>
      </c>
      <c r="VZZ1" s="143" t="s">
        <v>2040</v>
      </c>
      <c r="WAA1" s="143" t="s">
        <v>2040</v>
      </c>
      <c r="WAB1" s="143" t="s">
        <v>2040</v>
      </c>
      <c r="WAC1" s="143" t="s">
        <v>2040</v>
      </c>
      <c r="WAD1" s="143" t="s">
        <v>2040</v>
      </c>
      <c r="WAE1" s="143" t="s">
        <v>2040</v>
      </c>
      <c r="WAF1" s="143" t="s">
        <v>2040</v>
      </c>
      <c r="WAG1" s="143" t="s">
        <v>2040</v>
      </c>
      <c r="WAH1" s="143" t="s">
        <v>2040</v>
      </c>
      <c r="WAI1" s="143" t="s">
        <v>2040</v>
      </c>
      <c r="WAJ1" s="143" t="s">
        <v>2040</v>
      </c>
      <c r="WAK1" s="143" t="s">
        <v>2040</v>
      </c>
      <c r="WAL1" s="143" t="s">
        <v>2040</v>
      </c>
      <c r="WAM1" s="143" t="s">
        <v>2040</v>
      </c>
      <c r="WAN1" s="143" t="s">
        <v>2040</v>
      </c>
      <c r="WAO1" s="143" t="s">
        <v>2040</v>
      </c>
      <c r="WAP1" s="143" t="s">
        <v>2040</v>
      </c>
      <c r="WAQ1" s="143" t="s">
        <v>2040</v>
      </c>
      <c r="WAR1" s="143" t="s">
        <v>2040</v>
      </c>
      <c r="WAS1" s="143" t="s">
        <v>2040</v>
      </c>
      <c r="WAT1" s="143" t="s">
        <v>2040</v>
      </c>
      <c r="WAU1" s="143" t="s">
        <v>2040</v>
      </c>
      <c r="WAV1" s="143" t="s">
        <v>2040</v>
      </c>
      <c r="WAW1" s="143" t="s">
        <v>2040</v>
      </c>
      <c r="WAX1" s="143" t="s">
        <v>2040</v>
      </c>
      <c r="WAY1" s="143" t="s">
        <v>2040</v>
      </c>
      <c r="WAZ1" s="143" t="s">
        <v>2040</v>
      </c>
      <c r="WBA1" s="143" t="s">
        <v>2040</v>
      </c>
      <c r="WBB1" s="143" t="s">
        <v>2040</v>
      </c>
      <c r="WBC1" s="143" t="s">
        <v>2040</v>
      </c>
      <c r="WBD1" s="143" t="s">
        <v>2040</v>
      </c>
      <c r="WBE1" s="143" t="s">
        <v>2040</v>
      </c>
      <c r="WBF1" s="143" t="s">
        <v>2040</v>
      </c>
      <c r="WBG1" s="143" t="s">
        <v>2040</v>
      </c>
      <c r="WBH1" s="143" t="s">
        <v>2040</v>
      </c>
      <c r="WBI1" s="143" t="s">
        <v>2040</v>
      </c>
      <c r="WBJ1" s="143" t="s">
        <v>2040</v>
      </c>
      <c r="WBK1" s="143" t="s">
        <v>2040</v>
      </c>
      <c r="WBL1" s="143" t="s">
        <v>2040</v>
      </c>
      <c r="WBM1" s="143" t="s">
        <v>2040</v>
      </c>
      <c r="WBN1" s="143" t="s">
        <v>2040</v>
      </c>
      <c r="WBO1" s="143" t="s">
        <v>2040</v>
      </c>
      <c r="WBP1" s="143" t="s">
        <v>2040</v>
      </c>
      <c r="WBQ1" s="143" t="s">
        <v>2040</v>
      </c>
      <c r="WBR1" s="143" t="s">
        <v>2040</v>
      </c>
      <c r="WBS1" s="143" t="s">
        <v>2040</v>
      </c>
      <c r="WBT1" s="143" t="s">
        <v>2040</v>
      </c>
      <c r="WBU1" s="143" t="s">
        <v>2040</v>
      </c>
      <c r="WBV1" s="143" t="s">
        <v>2040</v>
      </c>
      <c r="WBW1" s="143" t="s">
        <v>2040</v>
      </c>
      <c r="WBX1" s="143" t="s">
        <v>2040</v>
      </c>
      <c r="WBY1" s="143" t="s">
        <v>2040</v>
      </c>
      <c r="WBZ1" s="143" t="s">
        <v>2040</v>
      </c>
      <c r="WCA1" s="143" t="s">
        <v>2040</v>
      </c>
      <c r="WCB1" s="143" t="s">
        <v>2040</v>
      </c>
      <c r="WCC1" s="143" t="s">
        <v>2040</v>
      </c>
      <c r="WCD1" s="143" t="s">
        <v>2040</v>
      </c>
      <c r="WCE1" s="143" t="s">
        <v>2040</v>
      </c>
      <c r="WCF1" s="143" t="s">
        <v>2040</v>
      </c>
      <c r="WCG1" s="143" t="s">
        <v>2040</v>
      </c>
      <c r="WCH1" s="143" t="s">
        <v>2040</v>
      </c>
      <c r="WCI1" s="143" t="s">
        <v>2040</v>
      </c>
      <c r="WCJ1" s="143" t="s">
        <v>2040</v>
      </c>
      <c r="WCK1" s="143" t="s">
        <v>2040</v>
      </c>
      <c r="WCL1" s="143" t="s">
        <v>2040</v>
      </c>
      <c r="WCM1" s="143" t="s">
        <v>2040</v>
      </c>
      <c r="WCN1" s="143" t="s">
        <v>2040</v>
      </c>
      <c r="WCO1" s="143" t="s">
        <v>2040</v>
      </c>
      <c r="WCP1" s="143" t="s">
        <v>2040</v>
      </c>
      <c r="WCQ1" s="143" t="s">
        <v>2040</v>
      </c>
      <c r="WCR1" s="143" t="s">
        <v>2040</v>
      </c>
      <c r="WCS1" s="143" t="s">
        <v>2040</v>
      </c>
      <c r="WCT1" s="143" t="s">
        <v>2040</v>
      </c>
      <c r="WCU1" s="143" t="s">
        <v>2040</v>
      </c>
      <c r="WCV1" s="143" t="s">
        <v>2040</v>
      </c>
      <c r="WCW1" s="143" t="s">
        <v>2040</v>
      </c>
      <c r="WCX1" s="143" t="s">
        <v>2040</v>
      </c>
      <c r="WCY1" s="143" t="s">
        <v>2040</v>
      </c>
      <c r="WCZ1" s="143" t="s">
        <v>2040</v>
      </c>
      <c r="WDA1" s="143" t="s">
        <v>2040</v>
      </c>
      <c r="WDB1" s="143" t="s">
        <v>2040</v>
      </c>
      <c r="WDC1" s="143" t="s">
        <v>2040</v>
      </c>
      <c r="WDD1" s="143" t="s">
        <v>2040</v>
      </c>
      <c r="WDE1" s="143" t="s">
        <v>2040</v>
      </c>
      <c r="WDF1" s="143" t="s">
        <v>2040</v>
      </c>
      <c r="WDG1" s="143" t="s">
        <v>2040</v>
      </c>
      <c r="WDH1" s="143" t="s">
        <v>2040</v>
      </c>
      <c r="WDI1" s="143" t="s">
        <v>2040</v>
      </c>
      <c r="WDJ1" s="143" t="s">
        <v>2040</v>
      </c>
      <c r="WDK1" s="143" t="s">
        <v>2040</v>
      </c>
      <c r="WDL1" s="143" t="s">
        <v>2040</v>
      </c>
      <c r="WDM1" s="143" t="s">
        <v>2040</v>
      </c>
      <c r="WDN1" s="143" t="s">
        <v>2040</v>
      </c>
      <c r="WDO1" s="143" t="s">
        <v>2040</v>
      </c>
      <c r="WDP1" s="143" t="s">
        <v>2040</v>
      </c>
      <c r="WDQ1" s="143" t="s">
        <v>2040</v>
      </c>
      <c r="WDR1" s="143" t="s">
        <v>2040</v>
      </c>
      <c r="WDS1" s="143" t="s">
        <v>2040</v>
      </c>
      <c r="WDT1" s="143" t="s">
        <v>2040</v>
      </c>
      <c r="WDU1" s="143" t="s">
        <v>2040</v>
      </c>
      <c r="WDV1" s="143" t="s">
        <v>2040</v>
      </c>
      <c r="WDW1" s="143" t="s">
        <v>2040</v>
      </c>
      <c r="WDX1" s="143" t="s">
        <v>2040</v>
      </c>
      <c r="WDY1" s="143" t="s">
        <v>2040</v>
      </c>
      <c r="WDZ1" s="143" t="s">
        <v>2040</v>
      </c>
      <c r="WEA1" s="143" t="s">
        <v>2040</v>
      </c>
      <c r="WEB1" s="143" t="s">
        <v>2040</v>
      </c>
      <c r="WEC1" s="143" t="s">
        <v>2040</v>
      </c>
      <c r="WED1" s="143" t="s">
        <v>2040</v>
      </c>
      <c r="WEE1" s="143" t="s">
        <v>2040</v>
      </c>
      <c r="WEF1" s="143" t="s">
        <v>2040</v>
      </c>
      <c r="WEG1" s="143" t="s">
        <v>2040</v>
      </c>
      <c r="WEH1" s="143" t="s">
        <v>2040</v>
      </c>
      <c r="WEI1" s="143" t="s">
        <v>2040</v>
      </c>
      <c r="WEJ1" s="143" t="s">
        <v>2040</v>
      </c>
      <c r="WEK1" s="143" t="s">
        <v>2040</v>
      </c>
      <c r="WEL1" s="143" t="s">
        <v>2040</v>
      </c>
      <c r="WEM1" s="143" t="s">
        <v>2040</v>
      </c>
      <c r="WEN1" s="143" t="s">
        <v>2040</v>
      </c>
      <c r="WEO1" s="143" t="s">
        <v>2040</v>
      </c>
      <c r="WEP1" s="143" t="s">
        <v>2040</v>
      </c>
      <c r="WEQ1" s="143" t="s">
        <v>2040</v>
      </c>
      <c r="WER1" s="143" t="s">
        <v>2040</v>
      </c>
      <c r="WES1" s="143" t="s">
        <v>2040</v>
      </c>
      <c r="WET1" s="143" t="s">
        <v>2040</v>
      </c>
      <c r="WEU1" s="143" t="s">
        <v>2040</v>
      </c>
      <c r="WEV1" s="143" t="s">
        <v>2040</v>
      </c>
      <c r="WEW1" s="143" t="s">
        <v>2040</v>
      </c>
      <c r="WEX1" s="143" t="s">
        <v>2040</v>
      </c>
      <c r="WEY1" s="143" t="s">
        <v>2040</v>
      </c>
      <c r="WEZ1" s="143" t="s">
        <v>2040</v>
      </c>
      <c r="WFA1" s="143" t="s">
        <v>2040</v>
      </c>
      <c r="WFB1" s="143" t="s">
        <v>2040</v>
      </c>
      <c r="WFC1" s="143" t="s">
        <v>2040</v>
      </c>
      <c r="WFD1" s="143" t="s">
        <v>2040</v>
      </c>
      <c r="WFE1" s="143" t="s">
        <v>2040</v>
      </c>
      <c r="WFF1" s="143" t="s">
        <v>2040</v>
      </c>
      <c r="WFG1" s="143" t="s">
        <v>2040</v>
      </c>
      <c r="WFH1" s="143" t="s">
        <v>2040</v>
      </c>
      <c r="WFI1" s="143" t="s">
        <v>2040</v>
      </c>
      <c r="WFJ1" s="143" t="s">
        <v>2040</v>
      </c>
      <c r="WFK1" s="143" t="s">
        <v>2040</v>
      </c>
      <c r="WFL1" s="143" t="s">
        <v>2040</v>
      </c>
      <c r="WFM1" s="143" t="s">
        <v>2040</v>
      </c>
      <c r="WFN1" s="143" t="s">
        <v>2040</v>
      </c>
      <c r="WFO1" s="143" t="s">
        <v>2040</v>
      </c>
      <c r="WFP1" s="143" t="s">
        <v>2040</v>
      </c>
      <c r="WFQ1" s="143" t="s">
        <v>2040</v>
      </c>
      <c r="WFR1" s="143" t="s">
        <v>2040</v>
      </c>
      <c r="WFS1" s="143" t="s">
        <v>2040</v>
      </c>
      <c r="WFT1" s="143" t="s">
        <v>2040</v>
      </c>
      <c r="WFU1" s="143" t="s">
        <v>2040</v>
      </c>
      <c r="WFV1" s="143" t="s">
        <v>2040</v>
      </c>
      <c r="WFW1" s="143" t="s">
        <v>2040</v>
      </c>
      <c r="WFX1" s="143" t="s">
        <v>2040</v>
      </c>
      <c r="WFY1" s="143" t="s">
        <v>2040</v>
      </c>
      <c r="WFZ1" s="143" t="s">
        <v>2040</v>
      </c>
      <c r="WGA1" s="143" t="s">
        <v>2040</v>
      </c>
      <c r="WGB1" s="143" t="s">
        <v>2040</v>
      </c>
      <c r="WGC1" s="143" t="s">
        <v>2040</v>
      </c>
      <c r="WGD1" s="143" t="s">
        <v>2040</v>
      </c>
      <c r="WGE1" s="143" t="s">
        <v>2040</v>
      </c>
      <c r="WGF1" s="143" t="s">
        <v>2040</v>
      </c>
      <c r="WGG1" s="143" t="s">
        <v>2040</v>
      </c>
      <c r="WGH1" s="143" t="s">
        <v>2040</v>
      </c>
      <c r="WGI1" s="143" t="s">
        <v>2040</v>
      </c>
      <c r="WGJ1" s="143" t="s">
        <v>2040</v>
      </c>
      <c r="WGK1" s="143" t="s">
        <v>2040</v>
      </c>
      <c r="WGL1" s="143" t="s">
        <v>2040</v>
      </c>
      <c r="WGM1" s="143" t="s">
        <v>2040</v>
      </c>
      <c r="WGN1" s="143" t="s">
        <v>2040</v>
      </c>
      <c r="WGO1" s="143" t="s">
        <v>2040</v>
      </c>
      <c r="WGP1" s="143" t="s">
        <v>2040</v>
      </c>
      <c r="WGQ1" s="143" t="s">
        <v>2040</v>
      </c>
      <c r="WGR1" s="143" t="s">
        <v>2040</v>
      </c>
      <c r="WGS1" s="143" t="s">
        <v>2040</v>
      </c>
      <c r="WGT1" s="143" t="s">
        <v>2040</v>
      </c>
      <c r="WGU1" s="143" t="s">
        <v>2040</v>
      </c>
      <c r="WGV1" s="143" t="s">
        <v>2040</v>
      </c>
      <c r="WGW1" s="143" t="s">
        <v>2040</v>
      </c>
      <c r="WGX1" s="143" t="s">
        <v>2040</v>
      </c>
      <c r="WGY1" s="143" t="s">
        <v>2040</v>
      </c>
      <c r="WGZ1" s="143" t="s">
        <v>2040</v>
      </c>
      <c r="WHA1" s="143" t="s">
        <v>2040</v>
      </c>
      <c r="WHB1" s="143" t="s">
        <v>2040</v>
      </c>
      <c r="WHC1" s="143" t="s">
        <v>2040</v>
      </c>
      <c r="WHD1" s="143" t="s">
        <v>2040</v>
      </c>
      <c r="WHE1" s="143" t="s">
        <v>2040</v>
      </c>
      <c r="WHF1" s="143" t="s">
        <v>2040</v>
      </c>
      <c r="WHG1" s="143" t="s">
        <v>2040</v>
      </c>
      <c r="WHH1" s="143" t="s">
        <v>2040</v>
      </c>
      <c r="WHI1" s="143" t="s">
        <v>2040</v>
      </c>
      <c r="WHJ1" s="143" t="s">
        <v>2040</v>
      </c>
      <c r="WHK1" s="143" t="s">
        <v>2040</v>
      </c>
      <c r="WHL1" s="143" t="s">
        <v>2040</v>
      </c>
      <c r="WHM1" s="143" t="s">
        <v>2040</v>
      </c>
      <c r="WHN1" s="143" t="s">
        <v>2040</v>
      </c>
      <c r="WHO1" s="143" t="s">
        <v>2040</v>
      </c>
      <c r="WHP1" s="143" t="s">
        <v>2040</v>
      </c>
      <c r="WHQ1" s="143" t="s">
        <v>2040</v>
      </c>
      <c r="WHR1" s="143" t="s">
        <v>2040</v>
      </c>
      <c r="WHS1" s="143" t="s">
        <v>2040</v>
      </c>
      <c r="WHT1" s="143" t="s">
        <v>2040</v>
      </c>
      <c r="WHU1" s="143" t="s">
        <v>2040</v>
      </c>
      <c r="WHV1" s="143" t="s">
        <v>2040</v>
      </c>
      <c r="WHW1" s="143" t="s">
        <v>2040</v>
      </c>
      <c r="WHX1" s="143" t="s">
        <v>2040</v>
      </c>
      <c r="WHY1" s="143" t="s">
        <v>2040</v>
      </c>
      <c r="WHZ1" s="143" t="s">
        <v>2040</v>
      </c>
      <c r="WIA1" s="143" t="s">
        <v>2040</v>
      </c>
      <c r="WIB1" s="143" t="s">
        <v>2040</v>
      </c>
      <c r="WIC1" s="143" t="s">
        <v>2040</v>
      </c>
      <c r="WID1" s="143" t="s">
        <v>2040</v>
      </c>
      <c r="WIE1" s="143" t="s">
        <v>2040</v>
      </c>
      <c r="WIF1" s="143" t="s">
        <v>2040</v>
      </c>
      <c r="WIG1" s="143" t="s">
        <v>2040</v>
      </c>
      <c r="WIH1" s="143" t="s">
        <v>2040</v>
      </c>
      <c r="WII1" s="143" t="s">
        <v>2040</v>
      </c>
      <c r="WIJ1" s="143" t="s">
        <v>2040</v>
      </c>
      <c r="WIK1" s="143" t="s">
        <v>2040</v>
      </c>
      <c r="WIL1" s="143" t="s">
        <v>2040</v>
      </c>
      <c r="WIM1" s="143" t="s">
        <v>2040</v>
      </c>
      <c r="WIN1" s="143" t="s">
        <v>2040</v>
      </c>
      <c r="WIO1" s="143" t="s">
        <v>2040</v>
      </c>
      <c r="WIP1" s="143" t="s">
        <v>2040</v>
      </c>
      <c r="WIQ1" s="143" t="s">
        <v>2040</v>
      </c>
      <c r="WIR1" s="143" t="s">
        <v>2040</v>
      </c>
      <c r="WIS1" s="143" t="s">
        <v>2040</v>
      </c>
      <c r="WIT1" s="143" t="s">
        <v>2040</v>
      </c>
      <c r="WIU1" s="143" t="s">
        <v>2040</v>
      </c>
      <c r="WIV1" s="143" t="s">
        <v>2040</v>
      </c>
      <c r="WIW1" s="143" t="s">
        <v>2040</v>
      </c>
      <c r="WIX1" s="143" t="s">
        <v>2040</v>
      </c>
      <c r="WIY1" s="143" t="s">
        <v>2040</v>
      </c>
      <c r="WIZ1" s="143" t="s">
        <v>2040</v>
      </c>
      <c r="WJA1" s="143" t="s">
        <v>2040</v>
      </c>
      <c r="WJB1" s="143" t="s">
        <v>2040</v>
      </c>
      <c r="WJC1" s="143" t="s">
        <v>2040</v>
      </c>
      <c r="WJD1" s="143" t="s">
        <v>2040</v>
      </c>
      <c r="WJE1" s="143" t="s">
        <v>2040</v>
      </c>
      <c r="WJF1" s="143" t="s">
        <v>2040</v>
      </c>
      <c r="WJG1" s="143" t="s">
        <v>2040</v>
      </c>
      <c r="WJH1" s="143" t="s">
        <v>2040</v>
      </c>
      <c r="WJI1" s="143" t="s">
        <v>2040</v>
      </c>
      <c r="WJJ1" s="143" t="s">
        <v>2040</v>
      </c>
      <c r="WJK1" s="143" t="s">
        <v>2040</v>
      </c>
      <c r="WJL1" s="143" t="s">
        <v>2040</v>
      </c>
      <c r="WJM1" s="143" t="s">
        <v>2040</v>
      </c>
      <c r="WJN1" s="143" t="s">
        <v>2040</v>
      </c>
      <c r="WJO1" s="143" t="s">
        <v>2040</v>
      </c>
      <c r="WJP1" s="143" t="s">
        <v>2040</v>
      </c>
      <c r="WJQ1" s="143" t="s">
        <v>2040</v>
      </c>
      <c r="WJR1" s="143" t="s">
        <v>2040</v>
      </c>
      <c r="WJS1" s="143" t="s">
        <v>2040</v>
      </c>
      <c r="WJT1" s="143" t="s">
        <v>2040</v>
      </c>
      <c r="WJU1" s="143" t="s">
        <v>2040</v>
      </c>
      <c r="WJV1" s="143" t="s">
        <v>2040</v>
      </c>
      <c r="WJW1" s="143" t="s">
        <v>2040</v>
      </c>
      <c r="WJX1" s="143" t="s">
        <v>2040</v>
      </c>
      <c r="WJY1" s="143" t="s">
        <v>2040</v>
      </c>
      <c r="WJZ1" s="143" t="s">
        <v>2040</v>
      </c>
      <c r="WKA1" s="143" t="s">
        <v>2040</v>
      </c>
      <c r="WKB1" s="143" t="s">
        <v>2040</v>
      </c>
      <c r="WKC1" s="143" t="s">
        <v>2040</v>
      </c>
      <c r="WKD1" s="143" t="s">
        <v>2040</v>
      </c>
      <c r="WKE1" s="143" t="s">
        <v>2040</v>
      </c>
      <c r="WKF1" s="143" t="s">
        <v>2040</v>
      </c>
      <c r="WKG1" s="143" t="s">
        <v>2040</v>
      </c>
      <c r="WKH1" s="143" t="s">
        <v>2040</v>
      </c>
      <c r="WKI1" s="143" t="s">
        <v>2040</v>
      </c>
      <c r="WKJ1" s="143" t="s">
        <v>2040</v>
      </c>
      <c r="WKK1" s="143" t="s">
        <v>2040</v>
      </c>
      <c r="WKL1" s="143" t="s">
        <v>2040</v>
      </c>
      <c r="WKM1" s="143" t="s">
        <v>2040</v>
      </c>
      <c r="WKN1" s="143" t="s">
        <v>2040</v>
      </c>
      <c r="WKO1" s="143" t="s">
        <v>2040</v>
      </c>
      <c r="WKP1" s="143" t="s">
        <v>2040</v>
      </c>
      <c r="WKQ1" s="143" t="s">
        <v>2040</v>
      </c>
      <c r="WKR1" s="143" t="s">
        <v>2040</v>
      </c>
      <c r="WKS1" s="143" t="s">
        <v>2040</v>
      </c>
      <c r="WKT1" s="143" t="s">
        <v>2040</v>
      </c>
      <c r="WKU1" s="143" t="s">
        <v>2040</v>
      </c>
      <c r="WKV1" s="143" t="s">
        <v>2040</v>
      </c>
      <c r="WKW1" s="143" t="s">
        <v>2040</v>
      </c>
      <c r="WKX1" s="143" t="s">
        <v>2040</v>
      </c>
      <c r="WKY1" s="143" t="s">
        <v>2040</v>
      </c>
      <c r="WKZ1" s="143" t="s">
        <v>2040</v>
      </c>
      <c r="WLA1" s="143" t="s">
        <v>2040</v>
      </c>
      <c r="WLB1" s="143" t="s">
        <v>2040</v>
      </c>
      <c r="WLC1" s="143" t="s">
        <v>2040</v>
      </c>
      <c r="WLD1" s="143" t="s">
        <v>2040</v>
      </c>
      <c r="WLE1" s="143" t="s">
        <v>2040</v>
      </c>
      <c r="WLF1" s="143" t="s">
        <v>2040</v>
      </c>
      <c r="WLG1" s="143" t="s">
        <v>2040</v>
      </c>
      <c r="WLH1" s="143" t="s">
        <v>2040</v>
      </c>
      <c r="WLI1" s="143" t="s">
        <v>2040</v>
      </c>
      <c r="WLJ1" s="143" t="s">
        <v>2040</v>
      </c>
      <c r="WLK1" s="143" t="s">
        <v>2040</v>
      </c>
      <c r="WLL1" s="143" t="s">
        <v>2040</v>
      </c>
      <c r="WLM1" s="143" t="s">
        <v>2040</v>
      </c>
      <c r="WLN1" s="143" t="s">
        <v>2040</v>
      </c>
      <c r="WLO1" s="143" t="s">
        <v>2040</v>
      </c>
      <c r="WLP1" s="143" t="s">
        <v>2040</v>
      </c>
      <c r="WLQ1" s="143" t="s">
        <v>2040</v>
      </c>
      <c r="WLR1" s="143" t="s">
        <v>2040</v>
      </c>
      <c r="WLS1" s="143" t="s">
        <v>2040</v>
      </c>
      <c r="WLT1" s="143" t="s">
        <v>2040</v>
      </c>
      <c r="WLU1" s="143" t="s">
        <v>2040</v>
      </c>
      <c r="WLV1" s="143" t="s">
        <v>2040</v>
      </c>
      <c r="WLW1" s="143" t="s">
        <v>2040</v>
      </c>
      <c r="WLX1" s="143" t="s">
        <v>2040</v>
      </c>
      <c r="WLY1" s="143" t="s">
        <v>2040</v>
      </c>
      <c r="WLZ1" s="143" t="s">
        <v>2040</v>
      </c>
      <c r="WMA1" s="143" t="s">
        <v>2040</v>
      </c>
      <c r="WMB1" s="143" t="s">
        <v>2040</v>
      </c>
      <c r="WMC1" s="143" t="s">
        <v>2040</v>
      </c>
      <c r="WMD1" s="143" t="s">
        <v>2040</v>
      </c>
      <c r="WME1" s="143" t="s">
        <v>2040</v>
      </c>
      <c r="WMF1" s="143" t="s">
        <v>2040</v>
      </c>
      <c r="WMG1" s="143" t="s">
        <v>2040</v>
      </c>
      <c r="WMH1" s="143" t="s">
        <v>2040</v>
      </c>
      <c r="WMI1" s="143" t="s">
        <v>2040</v>
      </c>
      <c r="WMJ1" s="143" t="s">
        <v>2040</v>
      </c>
      <c r="WMK1" s="143" t="s">
        <v>2040</v>
      </c>
      <c r="WML1" s="143" t="s">
        <v>2040</v>
      </c>
      <c r="WMM1" s="143" t="s">
        <v>2040</v>
      </c>
      <c r="WMN1" s="143" t="s">
        <v>2040</v>
      </c>
      <c r="WMO1" s="143" t="s">
        <v>2040</v>
      </c>
      <c r="WMP1" s="143" t="s">
        <v>2040</v>
      </c>
      <c r="WMQ1" s="143" t="s">
        <v>2040</v>
      </c>
      <c r="WMR1" s="143" t="s">
        <v>2040</v>
      </c>
      <c r="WMS1" s="143" t="s">
        <v>2040</v>
      </c>
      <c r="WMT1" s="143" t="s">
        <v>2040</v>
      </c>
      <c r="WMU1" s="143" t="s">
        <v>2040</v>
      </c>
      <c r="WMV1" s="143" t="s">
        <v>2040</v>
      </c>
      <c r="WMW1" s="143" t="s">
        <v>2040</v>
      </c>
      <c r="WMX1" s="143" t="s">
        <v>2040</v>
      </c>
      <c r="WMY1" s="143" t="s">
        <v>2040</v>
      </c>
      <c r="WMZ1" s="143" t="s">
        <v>2040</v>
      </c>
      <c r="WNA1" s="143" t="s">
        <v>2040</v>
      </c>
      <c r="WNB1" s="143" t="s">
        <v>2040</v>
      </c>
      <c r="WNC1" s="143" t="s">
        <v>2040</v>
      </c>
      <c r="WND1" s="143" t="s">
        <v>2040</v>
      </c>
      <c r="WNE1" s="143" t="s">
        <v>2040</v>
      </c>
      <c r="WNF1" s="143" t="s">
        <v>2040</v>
      </c>
      <c r="WNG1" s="143" t="s">
        <v>2040</v>
      </c>
      <c r="WNH1" s="143" t="s">
        <v>2040</v>
      </c>
      <c r="WNI1" s="143" t="s">
        <v>2040</v>
      </c>
      <c r="WNJ1" s="143" t="s">
        <v>2040</v>
      </c>
      <c r="WNK1" s="143" t="s">
        <v>2040</v>
      </c>
      <c r="WNL1" s="143" t="s">
        <v>2040</v>
      </c>
      <c r="WNM1" s="143" t="s">
        <v>2040</v>
      </c>
      <c r="WNN1" s="143" t="s">
        <v>2040</v>
      </c>
      <c r="WNO1" s="143" t="s">
        <v>2040</v>
      </c>
      <c r="WNP1" s="143" t="s">
        <v>2040</v>
      </c>
      <c r="WNQ1" s="143" t="s">
        <v>2040</v>
      </c>
      <c r="WNR1" s="143" t="s">
        <v>2040</v>
      </c>
      <c r="WNS1" s="143" t="s">
        <v>2040</v>
      </c>
      <c r="WNT1" s="143" t="s">
        <v>2040</v>
      </c>
      <c r="WNU1" s="143" t="s">
        <v>2040</v>
      </c>
      <c r="WNV1" s="143" t="s">
        <v>2040</v>
      </c>
      <c r="WNW1" s="143" t="s">
        <v>2040</v>
      </c>
      <c r="WNX1" s="143" t="s">
        <v>2040</v>
      </c>
      <c r="WNY1" s="143" t="s">
        <v>2040</v>
      </c>
      <c r="WNZ1" s="143" t="s">
        <v>2040</v>
      </c>
      <c r="WOA1" s="143" t="s">
        <v>2040</v>
      </c>
      <c r="WOB1" s="143" t="s">
        <v>2040</v>
      </c>
      <c r="WOC1" s="143" t="s">
        <v>2040</v>
      </c>
      <c r="WOD1" s="143" t="s">
        <v>2040</v>
      </c>
      <c r="WOE1" s="143" t="s">
        <v>2040</v>
      </c>
      <c r="WOF1" s="143" t="s">
        <v>2040</v>
      </c>
      <c r="WOG1" s="143" t="s">
        <v>2040</v>
      </c>
      <c r="WOH1" s="143" t="s">
        <v>2040</v>
      </c>
      <c r="WOI1" s="143" t="s">
        <v>2040</v>
      </c>
      <c r="WOJ1" s="143" t="s">
        <v>2040</v>
      </c>
      <c r="WOK1" s="143" t="s">
        <v>2040</v>
      </c>
      <c r="WOL1" s="143" t="s">
        <v>2040</v>
      </c>
      <c r="WOM1" s="143" t="s">
        <v>2040</v>
      </c>
      <c r="WON1" s="143" t="s">
        <v>2040</v>
      </c>
      <c r="WOO1" s="143" t="s">
        <v>2040</v>
      </c>
      <c r="WOP1" s="143" t="s">
        <v>2040</v>
      </c>
      <c r="WOQ1" s="143" t="s">
        <v>2040</v>
      </c>
      <c r="WOR1" s="143" t="s">
        <v>2040</v>
      </c>
      <c r="WOS1" s="143" t="s">
        <v>2040</v>
      </c>
      <c r="WOT1" s="143" t="s">
        <v>2040</v>
      </c>
      <c r="WOU1" s="143" t="s">
        <v>2040</v>
      </c>
      <c r="WOV1" s="143" t="s">
        <v>2040</v>
      </c>
      <c r="WOW1" s="143" t="s">
        <v>2040</v>
      </c>
      <c r="WOX1" s="143" t="s">
        <v>2040</v>
      </c>
      <c r="WOY1" s="143" t="s">
        <v>2040</v>
      </c>
      <c r="WOZ1" s="143" t="s">
        <v>2040</v>
      </c>
      <c r="WPA1" s="143" t="s">
        <v>2040</v>
      </c>
      <c r="WPB1" s="143" t="s">
        <v>2040</v>
      </c>
      <c r="WPC1" s="143" t="s">
        <v>2040</v>
      </c>
      <c r="WPD1" s="143" t="s">
        <v>2040</v>
      </c>
      <c r="WPE1" s="143" t="s">
        <v>2040</v>
      </c>
      <c r="WPF1" s="143" t="s">
        <v>2040</v>
      </c>
      <c r="WPG1" s="143" t="s">
        <v>2040</v>
      </c>
      <c r="WPH1" s="143" t="s">
        <v>2040</v>
      </c>
      <c r="WPI1" s="143" t="s">
        <v>2040</v>
      </c>
      <c r="WPJ1" s="143" t="s">
        <v>2040</v>
      </c>
      <c r="WPK1" s="143" t="s">
        <v>2040</v>
      </c>
      <c r="WPL1" s="143" t="s">
        <v>2040</v>
      </c>
      <c r="WPM1" s="143" t="s">
        <v>2040</v>
      </c>
      <c r="WPN1" s="143" t="s">
        <v>2040</v>
      </c>
      <c r="WPO1" s="143" t="s">
        <v>2040</v>
      </c>
      <c r="WPP1" s="143" t="s">
        <v>2040</v>
      </c>
      <c r="WPQ1" s="143" t="s">
        <v>2040</v>
      </c>
      <c r="WPR1" s="143" t="s">
        <v>2040</v>
      </c>
      <c r="WPS1" s="143" t="s">
        <v>2040</v>
      </c>
      <c r="WPT1" s="143" t="s">
        <v>2040</v>
      </c>
      <c r="WPU1" s="143" t="s">
        <v>2040</v>
      </c>
      <c r="WPV1" s="143" t="s">
        <v>2040</v>
      </c>
      <c r="WPW1" s="143" t="s">
        <v>2040</v>
      </c>
      <c r="WPX1" s="143" t="s">
        <v>2040</v>
      </c>
      <c r="WPY1" s="143" t="s">
        <v>2040</v>
      </c>
      <c r="WPZ1" s="143" t="s">
        <v>2040</v>
      </c>
      <c r="WQA1" s="143" t="s">
        <v>2040</v>
      </c>
      <c r="WQB1" s="143" t="s">
        <v>2040</v>
      </c>
      <c r="WQC1" s="143" t="s">
        <v>2040</v>
      </c>
      <c r="WQD1" s="143" t="s">
        <v>2040</v>
      </c>
      <c r="WQE1" s="143" t="s">
        <v>2040</v>
      </c>
      <c r="WQF1" s="143" t="s">
        <v>2040</v>
      </c>
      <c r="WQG1" s="143" t="s">
        <v>2040</v>
      </c>
      <c r="WQH1" s="143" t="s">
        <v>2040</v>
      </c>
      <c r="WQI1" s="143" t="s">
        <v>2040</v>
      </c>
      <c r="WQJ1" s="143" t="s">
        <v>2040</v>
      </c>
      <c r="WQK1" s="143" t="s">
        <v>2040</v>
      </c>
      <c r="WQL1" s="143" t="s">
        <v>2040</v>
      </c>
      <c r="WQM1" s="143" t="s">
        <v>2040</v>
      </c>
      <c r="WQN1" s="143" t="s">
        <v>2040</v>
      </c>
      <c r="WQO1" s="143" t="s">
        <v>2040</v>
      </c>
      <c r="WQP1" s="143" t="s">
        <v>2040</v>
      </c>
      <c r="WQQ1" s="143" t="s">
        <v>2040</v>
      </c>
      <c r="WQR1" s="143" t="s">
        <v>2040</v>
      </c>
      <c r="WQS1" s="143" t="s">
        <v>2040</v>
      </c>
      <c r="WQT1" s="143" t="s">
        <v>2040</v>
      </c>
      <c r="WQU1" s="143" t="s">
        <v>2040</v>
      </c>
      <c r="WQV1" s="143" t="s">
        <v>2040</v>
      </c>
      <c r="WQW1" s="143" t="s">
        <v>2040</v>
      </c>
      <c r="WQX1" s="143" t="s">
        <v>2040</v>
      </c>
      <c r="WQY1" s="143" t="s">
        <v>2040</v>
      </c>
      <c r="WQZ1" s="143" t="s">
        <v>2040</v>
      </c>
      <c r="WRA1" s="143" t="s">
        <v>2040</v>
      </c>
      <c r="WRB1" s="143" t="s">
        <v>2040</v>
      </c>
      <c r="WRC1" s="143" t="s">
        <v>2040</v>
      </c>
      <c r="WRD1" s="143" t="s">
        <v>2040</v>
      </c>
      <c r="WRE1" s="143" t="s">
        <v>2040</v>
      </c>
      <c r="WRF1" s="143" t="s">
        <v>2040</v>
      </c>
      <c r="WRG1" s="143" t="s">
        <v>2040</v>
      </c>
      <c r="WRH1" s="143" t="s">
        <v>2040</v>
      </c>
      <c r="WRI1" s="143" t="s">
        <v>2040</v>
      </c>
      <c r="WRJ1" s="143" t="s">
        <v>2040</v>
      </c>
      <c r="WRK1" s="143" t="s">
        <v>2040</v>
      </c>
      <c r="WRL1" s="143" t="s">
        <v>2040</v>
      </c>
      <c r="WRM1" s="143" t="s">
        <v>2040</v>
      </c>
      <c r="WRN1" s="143" t="s">
        <v>2040</v>
      </c>
      <c r="WRO1" s="143" t="s">
        <v>2040</v>
      </c>
      <c r="WRP1" s="143" t="s">
        <v>2040</v>
      </c>
      <c r="WRQ1" s="143" t="s">
        <v>2040</v>
      </c>
      <c r="WRR1" s="143" t="s">
        <v>2040</v>
      </c>
      <c r="WRS1" s="143" t="s">
        <v>2040</v>
      </c>
      <c r="WRT1" s="143" t="s">
        <v>2040</v>
      </c>
      <c r="WRU1" s="143" t="s">
        <v>2040</v>
      </c>
      <c r="WRV1" s="143" t="s">
        <v>2040</v>
      </c>
      <c r="WRW1" s="143" t="s">
        <v>2040</v>
      </c>
      <c r="WRX1" s="143" t="s">
        <v>2040</v>
      </c>
      <c r="WRY1" s="143" t="s">
        <v>2040</v>
      </c>
      <c r="WRZ1" s="143" t="s">
        <v>2040</v>
      </c>
      <c r="WSA1" s="143" t="s">
        <v>2040</v>
      </c>
      <c r="WSB1" s="143" t="s">
        <v>2040</v>
      </c>
      <c r="WSC1" s="143" t="s">
        <v>2040</v>
      </c>
      <c r="WSD1" s="143" t="s">
        <v>2040</v>
      </c>
      <c r="WSE1" s="143" t="s">
        <v>2040</v>
      </c>
      <c r="WSF1" s="143" t="s">
        <v>2040</v>
      </c>
      <c r="WSG1" s="143" t="s">
        <v>2040</v>
      </c>
      <c r="WSH1" s="143" t="s">
        <v>2040</v>
      </c>
      <c r="WSI1" s="143" t="s">
        <v>2040</v>
      </c>
      <c r="WSJ1" s="143" t="s">
        <v>2040</v>
      </c>
      <c r="WSK1" s="143" t="s">
        <v>2040</v>
      </c>
      <c r="WSL1" s="143" t="s">
        <v>2040</v>
      </c>
      <c r="WSM1" s="143" t="s">
        <v>2040</v>
      </c>
      <c r="WSN1" s="143" t="s">
        <v>2040</v>
      </c>
      <c r="WSO1" s="143" t="s">
        <v>2040</v>
      </c>
      <c r="WSP1" s="143" t="s">
        <v>2040</v>
      </c>
      <c r="WSQ1" s="143" t="s">
        <v>2040</v>
      </c>
      <c r="WSR1" s="143" t="s">
        <v>2040</v>
      </c>
      <c r="WSS1" s="143" t="s">
        <v>2040</v>
      </c>
      <c r="WST1" s="143" t="s">
        <v>2040</v>
      </c>
      <c r="WSU1" s="143" t="s">
        <v>2040</v>
      </c>
      <c r="WSV1" s="143" t="s">
        <v>2040</v>
      </c>
      <c r="WSW1" s="143" t="s">
        <v>2040</v>
      </c>
      <c r="WSX1" s="143" t="s">
        <v>2040</v>
      </c>
      <c r="WSY1" s="143" t="s">
        <v>2040</v>
      </c>
      <c r="WSZ1" s="143" t="s">
        <v>2040</v>
      </c>
      <c r="WTA1" s="143" t="s">
        <v>2040</v>
      </c>
      <c r="WTB1" s="143" t="s">
        <v>2040</v>
      </c>
      <c r="WTC1" s="143" t="s">
        <v>2040</v>
      </c>
      <c r="WTD1" s="143" t="s">
        <v>2040</v>
      </c>
      <c r="WTE1" s="143" t="s">
        <v>2040</v>
      </c>
      <c r="WTF1" s="143" t="s">
        <v>2040</v>
      </c>
      <c r="WTG1" s="143" t="s">
        <v>2040</v>
      </c>
      <c r="WTH1" s="143" t="s">
        <v>2040</v>
      </c>
      <c r="WTI1" s="143" t="s">
        <v>2040</v>
      </c>
      <c r="WTJ1" s="143" t="s">
        <v>2040</v>
      </c>
      <c r="WTK1" s="143" t="s">
        <v>2040</v>
      </c>
      <c r="WTL1" s="143" t="s">
        <v>2040</v>
      </c>
      <c r="WTM1" s="143" t="s">
        <v>2040</v>
      </c>
      <c r="WTN1" s="143" t="s">
        <v>2040</v>
      </c>
      <c r="WTO1" s="143" t="s">
        <v>2040</v>
      </c>
      <c r="WTP1" s="143" t="s">
        <v>2040</v>
      </c>
      <c r="WTQ1" s="143" t="s">
        <v>2040</v>
      </c>
      <c r="WTR1" s="143" t="s">
        <v>2040</v>
      </c>
      <c r="WTS1" s="143" t="s">
        <v>2040</v>
      </c>
      <c r="WTT1" s="143" t="s">
        <v>2040</v>
      </c>
      <c r="WTU1" s="143" t="s">
        <v>2040</v>
      </c>
      <c r="WTV1" s="143" t="s">
        <v>2040</v>
      </c>
      <c r="WTW1" s="143" t="s">
        <v>2040</v>
      </c>
      <c r="WTX1" s="143" t="s">
        <v>2040</v>
      </c>
      <c r="WTY1" s="143" t="s">
        <v>2040</v>
      </c>
      <c r="WTZ1" s="143" t="s">
        <v>2040</v>
      </c>
      <c r="WUA1" s="143" t="s">
        <v>2040</v>
      </c>
      <c r="WUB1" s="143" t="s">
        <v>2040</v>
      </c>
      <c r="WUC1" s="143" t="s">
        <v>2040</v>
      </c>
      <c r="WUD1" s="143" t="s">
        <v>2040</v>
      </c>
      <c r="WUE1" s="143" t="s">
        <v>2040</v>
      </c>
      <c r="WUF1" s="143" t="s">
        <v>2040</v>
      </c>
      <c r="WUG1" s="143" t="s">
        <v>2040</v>
      </c>
      <c r="WUH1" s="143" t="s">
        <v>2040</v>
      </c>
      <c r="WUI1" s="143" t="s">
        <v>2040</v>
      </c>
      <c r="WUJ1" s="143" t="s">
        <v>2040</v>
      </c>
      <c r="WUK1" s="143" t="s">
        <v>2040</v>
      </c>
      <c r="WUL1" s="143" t="s">
        <v>2040</v>
      </c>
      <c r="WUM1" s="143" t="s">
        <v>2040</v>
      </c>
      <c r="WUN1" s="143" t="s">
        <v>2040</v>
      </c>
      <c r="WUO1" s="143" t="s">
        <v>2040</v>
      </c>
      <c r="WUP1" s="143" t="s">
        <v>2040</v>
      </c>
      <c r="WUQ1" s="143" t="s">
        <v>2040</v>
      </c>
      <c r="WUR1" s="143" t="s">
        <v>2040</v>
      </c>
      <c r="WUS1" s="143" t="s">
        <v>2040</v>
      </c>
      <c r="WUT1" s="143" t="s">
        <v>2040</v>
      </c>
      <c r="WUU1" s="143" t="s">
        <v>2040</v>
      </c>
      <c r="WUV1" s="143" t="s">
        <v>2040</v>
      </c>
      <c r="WUW1" s="143" t="s">
        <v>2040</v>
      </c>
      <c r="WUX1" s="143" t="s">
        <v>2040</v>
      </c>
      <c r="WUY1" s="143" t="s">
        <v>2040</v>
      </c>
      <c r="WUZ1" s="143" t="s">
        <v>2040</v>
      </c>
      <c r="WVA1" s="143" t="s">
        <v>2040</v>
      </c>
      <c r="WVB1" s="143" t="s">
        <v>2040</v>
      </c>
      <c r="WVC1" s="143" t="s">
        <v>2040</v>
      </c>
      <c r="WVD1" s="143" t="s">
        <v>2040</v>
      </c>
      <c r="WVE1" s="143" t="s">
        <v>2040</v>
      </c>
      <c r="WVF1" s="143" t="s">
        <v>2040</v>
      </c>
      <c r="WVG1" s="143" t="s">
        <v>2040</v>
      </c>
      <c r="WVH1" s="143" t="s">
        <v>2040</v>
      </c>
      <c r="WVI1" s="143" t="s">
        <v>2040</v>
      </c>
      <c r="WVJ1" s="143" t="s">
        <v>2040</v>
      </c>
      <c r="WVK1" s="143" t="s">
        <v>2040</v>
      </c>
      <c r="WVL1" s="143" t="s">
        <v>2040</v>
      </c>
      <c r="WVM1" s="143" t="s">
        <v>2040</v>
      </c>
      <c r="WVN1" s="143" t="s">
        <v>2040</v>
      </c>
      <c r="WVO1" s="143" t="s">
        <v>2040</v>
      </c>
      <c r="WVP1" s="143" t="s">
        <v>2040</v>
      </c>
      <c r="WVQ1" s="143" t="s">
        <v>2040</v>
      </c>
      <c r="WVR1" s="143" t="s">
        <v>2040</v>
      </c>
      <c r="WVS1" s="143" t="s">
        <v>2040</v>
      </c>
      <c r="WVT1" s="143" t="s">
        <v>2040</v>
      </c>
      <c r="WVU1" s="143" t="s">
        <v>2040</v>
      </c>
      <c r="WVV1" s="143" t="s">
        <v>2040</v>
      </c>
      <c r="WVW1" s="143" t="s">
        <v>2040</v>
      </c>
      <c r="WVX1" s="143" t="s">
        <v>2040</v>
      </c>
      <c r="WVY1" s="143" t="s">
        <v>2040</v>
      </c>
      <c r="WVZ1" s="143" t="s">
        <v>2040</v>
      </c>
      <c r="WWA1" s="143" t="s">
        <v>2040</v>
      </c>
      <c r="WWB1" s="143" t="s">
        <v>2040</v>
      </c>
      <c r="WWC1" s="143" t="s">
        <v>2040</v>
      </c>
      <c r="WWD1" s="143" t="s">
        <v>2040</v>
      </c>
      <c r="WWE1" s="143" t="s">
        <v>2040</v>
      </c>
      <c r="WWF1" s="143" t="s">
        <v>2040</v>
      </c>
      <c r="WWG1" s="143" t="s">
        <v>2040</v>
      </c>
      <c r="WWH1" s="143" t="s">
        <v>2040</v>
      </c>
      <c r="WWI1" s="143" t="s">
        <v>2040</v>
      </c>
      <c r="WWJ1" s="143" t="s">
        <v>2040</v>
      </c>
      <c r="WWK1" s="143" t="s">
        <v>2040</v>
      </c>
      <c r="WWL1" s="143" t="s">
        <v>2040</v>
      </c>
      <c r="WWM1" s="143" t="s">
        <v>2040</v>
      </c>
      <c r="WWN1" s="143" t="s">
        <v>2040</v>
      </c>
      <c r="WWO1" s="143" t="s">
        <v>2040</v>
      </c>
      <c r="WWP1" s="143" t="s">
        <v>2040</v>
      </c>
      <c r="WWQ1" s="143" t="s">
        <v>2040</v>
      </c>
      <c r="WWR1" s="143" t="s">
        <v>2040</v>
      </c>
      <c r="WWS1" s="143" t="s">
        <v>2040</v>
      </c>
      <c r="WWT1" s="143" t="s">
        <v>2040</v>
      </c>
      <c r="WWU1" s="143" t="s">
        <v>2040</v>
      </c>
      <c r="WWV1" s="143" t="s">
        <v>2040</v>
      </c>
      <c r="WWW1" s="143" t="s">
        <v>2040</v>
      </c>
      <c r="WWX1" s="143" t="s">
        <v>2040</v>
      </c>
      <c r="WWY1" s="143" t="s">
        <v>2040</v>
      </c>
      <c r="WWZ1" s="143" t="s">
        <v>2040</v>
      </c>
      <c r="WXA1" s="143" t="s">
        <v>2040</v>
      </c>
      <c r="WXB1" s="143" t="s">
        <v>2040</v>
      </c>
      <c r="WXC1" s="143" t="s">
        <v>2040</v>
      </c>
      <c r="WXD1" s="143" t="s">
        <v>2040</v>
      </c>
      <c r="WXE1" s="143" t="s">
        <v>2040</v>
      </c>
      <c r="WXF1" s="143" t="s">
        <v>2040</v>
      </c>
      <c r="WXG1" s="143" t="s">
        <v>2040</v>
      </c>
      <c r="WXH1" s="143" t="s">
        <v>2040</v>
      </c>
      <c r="WXI1" s="143" t="s">
        <v>2040</v>
      </c>
      <c r="WXJ1" s="143" t="s">
        <v>2040</v>
      </c>
      <c r="WXK1" s="143" t="s">
        <v>2040</v>
      </c>
      <c r="WXL1" s="143" t="s">
        <v>2040</v>
      </c>
      <c r="WXM1" s="143" t="s">
        <v>2040</v>
      </c>
      <c r="WXN1" s="143" t="s">
        <v>2040</v>
      </c>
      <c r="WXO1" s="143" t="s">
        <v>2040</v>
      </c>
      <c r="WXP1" s="143" t="s">
        <v>2040</v>
      </c>
      <c r="WXQ1" s="143" t="s">
        <v>2040</v>
      </c>
      <c r="WXR1" s="143" t="s">
        <v>2040</v>
      </c>
      <c r="WXS1" s="143" t="s">
        <v>2040</v>
      </c>
      <c r="WXT1" s="143" t="s">
        <v>2040</v>
      </c>
      <c r="WXU1" s="143" t="s">
        <v>2040</v>
      </c>
      <c r="WXV1" s="143" t="s">
        <v>2040</v>
      </c>
      <c r="WXW1" s="143" t="s">
        <v>2040</v>
      </c>
      <c r="WXX1" s="143" t="s">
        <v>2040</v>
      </c>
      <c r="WXY1" s="143" t="s">
        <v>2040</v>
      </c>
      <c r="WXZ1" s="143" t="s">
        <v>2040</v>
      </c>
      <c r="WYA1" s="143" t="s">
        <v>2040</v>
      </c>
      <c r="WYB1" s="143" t="s">
        <v>2040</v>
      </c>
      <c r="WYC1" s="143" t="s">
        <v>2040</v>
      </c>
      <c r="WYD1" s="143" t="s">
        <v>2040</v>
      </c>
      <c r="WYE1" s="143" t="s">
        <v>2040</v>
      </c>
      <c r="WYF1" s="143" t="s">
        <v>2040</v>
      </c>
      <c r="WYG1" s="143" t="s">
        <v>2040</v>
      </c>
      <c r="WYH1" s="143" t="s">
        <v>2040</v>
      </c>
      <c r="WYI1" s="143" t="s">
        <v>2040</v>
      </c>
      <c r="WYJ1" s="143" t="s">
        <v>2040</v>
      </c>
      <c r="WYK1" s="143" t="s">
        <v>2040</v>
      </c>
      <c r="WYL1" s="143" t="s">
        <v>2040</v>
      </c>
      <c r="WYM1" s="143" t="s">
        <v>2040</v>
      </c>
      <c r="WYN1" s="143" t="s">
        <v>2040</v>
      </c>
      <c r="WYO1" s="143" t="s">
        <v>2040</v>
      </c>
      <c r="WYP1" s="143" t="s">
        <v>2040</v>
      </c>
      <c r="WYQ1" s="143" t="s">
        <v>2040</v>
      </c>
      <c r="WYR1" s="143" t="s">
        <v>2040</v>
      </c>
      <c r="WYS1" s="143" t="s">
        <v>2040</v>
      </c>
      <c r="WYT1" s="143" t="s">
        <v>2040</v>
      </c>
      <c r="WYU1" s="143" t="s">
        <v>2040</v>
      </c>
      <c r="WYV1" s="143" t="s">
        <v>2040</v>
      </c>
      <c r="WYW1" s="143" t="s">
        <v>2040</v>
      </c>
      <c r="WYX1" s="143" t="s">
        <v>2040</v>
      </c>
      <c r="WYY1" s="143" t="s">
        <v>2040</v>
      </c>
      <c r="WYZ1" s="143" t="s">
        <v>2040</v>
      </c>
      <c r="WZA1" s="143" t="s">
        <v>2040</v>
      </c>
      <c r="WZB1" s="143" t="s">
        <v>2040</v>
      </c>
      <c r="WZC1" s="143" t="s">
        <v>2040</v>
      </c>
      <c r="WZD1" s="143" t="s">
        <v>2040</v>
      </c>
      <c r="WZE1" s="143" t="s">
        <v>2040</v>
      </c>
      <c r="WZF1" s="143" t="s">
        <v>2040</v>
      </c>
      <c r="WZG1" s="143" t="s">
        <v>2040</v>
      </c>
      <c r="WZH1" s="143" t="s">
        <v>2040</v>
      </c>
      <c r="WZI1" s="143" t="s">
        <v>2040</v>
      </c>
      <c r="WZJ1" s="143" t="s">
        <v>2040</v>
      </c>
      <c r="WZK1" s="143" t="s">
        <v>2040</v>
      </c>
      <c r="WZL1" s="143" t="s">
        <v>2040</v>
      </c>
      <c r="WZM1" s="143" t="s">
        <v>2040</v>
      </c>
      <c r="WZN1" s="143" t="s">
        <v>2040</v>
      </c>
      <c r="WZO1" s="143" t="s">
        <v>2040</v>
      </c>
      <c r="WZP1" s="143" t="s">
        <v>2040</v>
      </c>
      <c r="WZQ1" s="143" t="s">
        <v>2040</v>
      </c>
      <c r="WZR1" s="143" t="s">
        <v>2040</v>
      </c>
      <c r="WZS1" s="143" t="s">
        <v>2040</v>
      </c>
      <c r="WZT1" s="143" t="s">
        <v>2040</v>
      </c>
      <c r="WZU1" s="143" t="s">
        <v>2040</v>
      </c>
      <c r="WZV1" s="143" t="s">
        <v>2040</v>
      </c>
      <c r="WZW1" s="143" t="s">
        <v>2040</v>
      </c>
      <c r="WZX1" s="143" t="s">
        <v>2040</v>
      </c>
      <c r="WZY1" s="143" t="s">
        <v>2040</v>
      </c>
      <c r="WZZ1" s="143" t="s">
        <v>2040</v>
      </c>
      <c r="XAA1" s="143" t="s">
        <v>2040</v>
      </c>
      <c r="XAB1" s="143" t="s">
        <v>2040</v>
      </c>
      <c r="XAC1" s="143" t="s">
        <v>2040</v>
      </c>
      <c r="XAD1" s="143" t="s">
        <v>2040</v>
      </c>
      <c r="XAE1" s="143" t="s">
        <v>2040</v>
      </c>
      <c r="XAF1" s="143" t="s">
        <v>2040</v>
      </c>
      <c r="XAG1" s="143" t="s">
        <v>2040</v>
      </c>
      <c r="XAH1" s="143" t="s">
        <v>2040</v>
      </c>
      <c r="XAI1" s="143" t="s">
        <v>2040</v>
      </c>
      <c r="XAJ1" s="143" t="s">
        <v>2040</v>
      </c>
      <c r="XAK1" s="143" t="s">
        <v>2040</v>
      </c>
      <c r="XAL1" s="143" t="s">
        <v>2040</v>
      </c>
      <c r="XAM1" s="143" t="s">
        <v>2040</v>
      </c>
      <c r="XAN1" s="143" t="s">
        <v>2040</v>
      </c>
      <c r="XAO1" s="143" t="s">
        <v>2040</v>
      </c>
      <c r="XAP1" s="143" t="s">
        <v>2040</v>
      </c>
      <c r="XAQ1" s="143" t="s">
        <v>2040</v>
      </c>
      <c r="XAR1" s="143" t="s">
        <v>2040</v>
      </c>
      <c r="XAS1" s="143" t="s">
        <v>2040</v>
      </c>
      <c r="XAT1" s="143" t="s">
        <v>2040</v>
      </c>
      <c r="XAU1" s="143" t="s">
        <v>2040</v>
      </c>
      <c r="XAV1" s="143" t="s">
        <v>2040</v>
      </c>
      <c r="XAW1" s="143" t="s">
        <v>2040</v>
      </c>
      <c r="XAX1" s="143" t="s">
        <v>2040</v>
      </c>
      <c r="XAY1" s="143" t="s">
        <v>2040</v>
      </c>
      <c r="XAZ1" s="143" t="s">
        <v>2040</v>
      </c>
      <c r="XBA1" s="143" t="s">
        <v>2040</v>
      </c>
      <c r="XBB1" s="143" t="s">
        <v>2040</v>
      </c>
      <c r="XBC1" s="143" t="s">
        <v>2040</v>
      </c>
      <c r="XBD1" s="143" t="s">
        <v>2040</v>
      </c>
      <c r="XBE1" s="143" t="s">
        <v>2040</v>
      </c>
      <c r="XBF1" s="143" t="s">
        <v>2040</v>
      </c>
      <c r="XBG1" s="143" t="s">
        <v>2040</v>
      </c>
      <c r="XBH1" s="143" t="s">
        <v>2040</v>
      </c>
      <c r="XBI1" s="143" t="s">
        <v>2040</v>
      </c>
      <c r="XBJ1" s="143" t="s">
        <v>2040</v>
      </c>
      <c r="XBK1" s="143" t="s">
        <v>2040</v>
      </c>
      <c r="XBL1" s="143" t="s">
        <v>2040</v>
      </c>
      <c r="XBM1" s="143" t="s">
        <v>2040</v>
      </c>
      <c r="XBN1" s="143" t="s">
        <v>2040</v>
      </c>
      <c r="XBO1" s="143" t="s">
        <v>2040</v>
      </c>
      <c r="XBP1" s="143" t="s">
        <v>2040</v>
      </c>
      <c r="XBQ1" s="143" t="s">
        <v>2040</v>
      </c>
      <c r="XBR1" s="143" t="s">
        <v>2040</v>
      </c>
      <c r="XBS1" s="143" t="s">
        <v>2040</v>
      </c>
      <c r="XBT1" s="143" t="s">
        <v>2040</v>
      </c>
      <c r="XBU1" s="143" t="s">
        <v>2040</v>
      </c>
      <c r="XBV1" s="143" t="s">
        <v>2040</v>
      </c>
      <c r="XBW1" s="143" t="s">
        <v>2040</v>
      </c>
      <c r="XBX1" s="143" t="s">
        <v>2040</v>
      </c>
      <c r="XBY1" s="143" t="s">
        <v>2040</v>
      </c>
      <c r="XBZ1" s="143" t="s">
        <v>2040</v>
      </c>
      <c r="XCA1" s="143" t="s">
        <v>2040</v>
      </c>
      <c r="XCB1" s="143" t="s">
        <v>2040</v>
      </c>
      <c r="XCC1" s="143" t="s">
        <v>2040</v>
      </c>
      <c r="XCD1" s="143" t="s">
        <v>2040</v>
      </c>
      <c r="XCE1" s="143" t="s">
        <v>2040</v>
      </c>
      <c r="XCF1" s="143" t="s">
        <v>2040</v>
      </c>
      <c r="XCG1" s="143" t="s">
        <v>2040</v>
      </c>
      <c r="XCH1" s="143" t="s">
        <v>2040</v>
      </c>
      <c r="XCI1" s="143" t="s">
        <v>2040</v>
      </c>
      <c r="XCJ1" s="143" t="s">
        <v>2040</v>
      </c>
      <c r="XCK1" s="143" t="s">
        <v>2040</v>
      </c>
      <c r="XCL1" s="143" t="s">
        <v>2040</v>
      </c>
      <c r="XCM1" s="143" t="s">
        <v>2040</v>
      </c>
      <c r="XCN1" s="143" t="s">
        <v>2040</v>
      </c>
      <c r="XCO1" s="143" t="s">
        <v>2040</v>
      </c>
      <c r="XCP1" s="143" t="s">
        <v>2040</v>
      </c>
      <c r="XCQ1" s="143" t="s">
        <v>2040</v>
      </c>
      <c r="XCR1" s="143" t="s">
        <v>2040</v>
      </c>
      <c r="XCS1" s="143" t="s">
        <v>2040</v>
      </c>
      <c r="XCT1" s="143" t="s">
        <v>2040</v>
      </c>
      <c r="XCU1" s="143" t="s">
        <v>2040</v>
      </c>
      <c r="XCV1" s="143" t="s">
        <v>2040</v>
      </c>
      <c r="XCW1" s="143" t="s">
        <v>2040</v>
      </c>
      <c r="XCX1" s="143" t="s">
        <v>2040</v>
      </c>
      <c r="XCY1" s="143" t="s">
        <v>2040</v>
      </c>
      <c r="XCZ1" s="143" t="s">
        <v>2040</v>
      </c>
      <c r="XDA1" s="143" t="s">
        <v>2040</v>
      </c>
      <c r="XDB1" s="143" t="s">
        <v>2040</v>
      </c>
      <c r="XDC1" s="143" t="s">
        <v>2040</v>
      </c>
      <c r="XDD1" s="143" t="s">
        <v>2040</v>
      </c>
      <c r="XDE1" s="143" t="s">
        <v>2040</v>
      </c>
      <c r="XDF1" s="143" t="s">
        <v>2040</v>
      </c>
      <c r="XDG1" s="143" t="s">
        <v>2040</v>
      </c>
      <c r="XDH1" s="143" t="s">
        <v>2040</v>
      </c>
      <c r="XDI1" s="143" t="s">
        <v>2040</v>
      </c>
      <c r="XDJ1" s="143" t="s">
        <v>2040</v>
      </c>
      <c r="XDK1" s="143" t="s">
        <v>2040</v>
      </c>
      <c r="XDL1" s="143" t="s">
        <v>2040</v>
      </c>
      <c r="XDM1" s="143" t="s">
        <v>2040</v>
      </c>
      <c r="XDN1" s="143" t="s">
        <v>2040</v>
      </c>
      <c r="XDO1" s="143" t="s">
        <v>2040</v>
      </c>
      <c r="XDP1" s="143" t="s">
        <v>2040</v>
      </c>
      <c r="XDQ1" s="143" t="s">
        <v>2040</v>
      </c>
      <c r="XDR1" s="143" t="s">
        <v>2040</v>
      </c>
      <c r="XDS1" s="143" t="s">
        <v>2040</v>
      </c>
      <c r="XDT1" s="143" t="s">
        <v>2040</v>
      </c>
      <c r="XDU1" s="143" t="s">
        <v>2040</v>
      </c>
      <c r="XDV1" s="143" t="s">
        <v>2040</v>
      </c>
      <c r="XDW1" s="143" t="s">
        <v>2040</v>
      </c>
      <c r="XDX1" s="143" t="s">
        <v>2040</v>
      </c>
      <c r="XDY1" s="143" t="s">
        <v>2040</v>
      </c>
      <c r="XDZ1" s="143" t="s">
        <v>2040</v>
      </c>
      <c r="XEA1" s="143" t="s">
        <v>2040</v>
      </c>
      <c r="XEB1" s="143" t="s">
        <v>2040</v>
      </c>
      <c r="XEC1" s="143" t="s">
        <v>2040</v>
      </c>
      <c r="XED1" s="143" t="s">
        <v>2040</v>
      </c>
      <c r="XEE1" s="143" t="s">
        <v>2040</v>
      </c>
      <c r="XEF1" s="143" t="s">
        <v>2040</v>
      </c>
      <c r="XEG1" s="143" t="s">
        <v>2040</v>
      </c>
      <c r="XEH1" s="143" t="s">
        <v>2040</v>
      </c>
      <c r="XEI1" s="143" t="s">
        <v>2040</v>
      </c>
      <c r="XEJ1" s="143" t="s">
        <v>2040</v>
      </c>
      <c r="XEK1" s="143" t="s">
        <v>2040</v>
      </c>
      <c r="XEL1" s="143" t="s">
        <v>2040</v>
      </c>
      <c r="XEM1" s="143" t="s">
        <v>2040</v>
      </c>
      <c r="XEN1" s="143" t="s">
        <v>2040</v>
      </c>
      <c r="XEO1" s="143" t="s">
        <v>2040</v>
      </c>
      <c r="XEP1" s="143" t="s">
        <v>2040</v>
      </c>
      <c r="XEQ1" s="143" t="s">
        <v>2040</v>
      </c>
      <c r="XER1" s="143" t="s">
        <v>2040</v>
      </c>
      <c r="XES1" s="143" t="s">
        <v>2040</v>
      </c>
      <c r="XET1" s="143" t="s">
        <v>2040</v>
      </c>
      <c r="XEU1" s="143" t="s">
        <v>2040</v>
      </c>
      <c r="XEV1" s="143" t="s">
        <v>2040</v>
      </c>
      <c r="XEW1" s="143" t="s">
        <v>2040</v>
      </c>
      <c r="XEX1" s="143" t="s">
        <v>2040</v>
      </c>
      <c r="XEY1" s="143" t="s">
        <v>2040</v>
      </c>
      <c r="XEZ1" s="143" t="s">
        <v>2040</v>
      </c>
      <c r="XFA1" s="143" t="s">
        <v>2040</v>
      </c>
      <c r="XFB1" s="143" t="s">
        <v>2040</v>
      </c>
      <c r="XFC1" s="143" t="s">
        <v>2040</v>
      </c>
      <c r="XFD1" s="143" t="s">
        <v>2040</v>
      </c>
    </row>
    <row r="2" spans="1:16384" s="176" customFormat="1" x14ac:dyDescent="0.2">
      <c r="A2" s="25"/>
      <c r="E2" s="25"/>
      <c r="F2" s="26"/>
      <c r="G2" s="26"/>
    </row>
    <row r="3" spans="1:16384" s="118" customFormat="1" x14ac:dyDescent="0.2">
      <c r="A3" s="119" t="s">
        <v>2013</v>
      </c>
      <c r="B3" s="117"/>
      <c r="E3" s="120"/>
      <c r="F3" s="121"/>
      <c r="G3" s="121"/>
    </row>
    <row r="4" spans="1:16384" x14ac:dyDescent="0.2">
      <c r="A4" s="24"/>
      <c r="B4" s="23"/>
    </row>
    <row r="5" spans="1:16384" x14ac:dyDescent="0.2">
      <c r="A5" s="398" t="s">
        <v>2017</v>
      </c>
      <c r="B5" s="399"/>
      <c r="C5" s="400"/>
    </row>
    <row r="6" spans="1:16384" x14ac:dyDescent="0.2">
      <c r="A6" s="27"/>
      <c r="B6" s="28"/>
      <c r="C6" s="29"/>
    </row>
    <row r="7" spans="1:16384" ht="15.75" customHeight="1" x14ac:dyDescent="0.2">
      <c r="A7" s="27"/>
      <c r="B7" s="30" t="s">
        <v>2015</v>
      </c>
      <c r="C7" s="31" t="s">
        <v>2015</v>
      </c>
      <c r="E7" s="401" t="e">
        <f>+'Anexo IV ERec '!F8:G8</f>
        <v>#VALUE!</v>
      </c>
      <c r="F7" s="402"/>
      <c r="G7" s="32"/>
    </row>
    <row r="8" spans="1:16384" ht="15.75" customHeight="1" x14ac:dyDescent="0.2">
      <c r="A8" s="27"/>
      <c r="B8" s="33"/>
      <c r="C8" s="34" t="str">
        <f>+'Anexo IV ERec '!D8</f>
        <v>(ejer anterior)</v>
      </c>
      <c r="E8" s="35" t="str">
        <f>+'Anexo IV ERec '!F9</f>
        <v>Anexo</v>
      </c>
      <c r="F8" s="36" t="str">
        <f>+'Anexo IV ERec '!G9</f>
        <v>Rubros</v>
      </c>
      <c r="G8" s="37"/>
    </row>
    <row r="9" spans="1:16384" x14ac:dyDescent="0.2">
      <c r="A9" s="38" t="s">
        <v>1881</v>
      </c>
      <c r="B9" s="39"/>
      <c r="C9" s="40"/>
      <c r="E9" s="41"/>
      <c r="F9" s="42"/>
      <c r="G9" s="43"/>
    </row>
    <row r="10" spans="1:16384" x14ac:dyDescent="0.2">
      <c r="A10" s="44" t="s">
        <v>1882</v>
      </c>
      <c r="B10" s="45"/>
      <c r="C10" s="46"/>
      <c r="E10" s="41"/>
      <c r="F10" s="42"/>
      <c r="G10" s="43"/>
    </row>
    <row r="11" spans="1:16384" x14ac:dyDescent="0.2">
      <c r="A11" s="47" t="s">
        <v>1883</v>
      </c>
      <c r="B11" s="48"/>
      <c r="C11" s="49"/>
      <c r="E11" s="50"/>
      <c r="F11" s="51"/>
      <c r="G11" s="43"/>
    </row>
    <row r="12" spans="1:16384" x14ac:dyDescent="0.2">
      <c r="A12" s="41" t="s">
        <v>1884</v>
      </c>
      <c r="B12" s="48"/>
      <c r="C12" s="49"/>
      <c r="E12" s="52" t="s">
        <v>1975</v>
      </c>
      <c r="F12" s="53" t="s">
        <v>1968</v>
      </c>
      <c r="G12" s="43"/>
    </row>
    <row r="13" spans="1:16384" x14ac:dyDescent="0.2">
      <c r="A13" s="41" t="s">
        <v>1885</v>
      </c>
      <c r="B13" s="48"/>
      <c r="C13" s="49"/>
      <c r="E13" s="52" t="s">
        <v>1975</v>
      </c>
      <c r="F13" s="53" t="s">
        <v>1969</v>
      </c>
      <c r="G13" s="43"/>
    </row>
    <row r="14" spans="1:16384" x14ac:dyDescent="0.2">
      <c r="A14" s="41" t="s">
        <v>1886</v>
      </c>
      <c r="B14" s="48"/>
      <c r="C14" s="49"/>
      <c r="E14" s="52" t="s">
        <v>1975</v>
      </c>
      <c r="F14" s="53" t="s">
        <v>1970</v>
      </c>
      <c r="G14" s="43"/>
    </row>
    <row r="15" spans="1:16384" x14ac:dyDescent="0.2">
      <c r="A15" s="41" t="s">
        <v>2020</v>
      </c>
      <c r="B15" s="48"/>
      <c r="C15" s="49"/>
      <c r="E15" s="52" t="s">
        <v>1975</v>
      </c>
      <c r="F15" s="53" t="s">
        <v>1978</v>
      </c>
      <c r="G15" s="43"/>
    </row>
    <row r="16" spans="1:16384" x14ac:dyDescent="0.2">
      <c r="A16" s="41" t="s">
        <v>2019</v>
      </c>
      <c r="B16" s="48"/>
      <c r="C16" s="49"/>
      <c r="E16" s="52"/>
      <c r="F16" s="53"/>
      <c r="G16" s="43"/>
    </row>
    <row r="17" spans="1:7" x14ac:dyDescent="0.2">
      <c r="A17" s="41" t="s">
        <v>1887</v>
      </c>
      <c r="B17" s="48"/>
      <c r="C17" s="49"/>
      <c r="E17" s="52" t="s">
        <v>1975</v>
      </c>
      <c r="F17" s="53">
        <v>8420</v>
      </c>
      <c r="G17" s="43"/>
    </row>
    <row r="18" spans="1:7" x14ac:dyDescent="0.2">
      <c r="A18" s="41" t="s">
        <v>1888</v>
      </c>
      <c r="B18" s="48"/>
      <c r="C18" s="49"/>
      <c r="E18" s="52" t="s">
        <v>1975</v>
      </c>
      <c r="F18" s="53">
        <v>8410</v>
      </c>
      <c r="G18" s="43"/>
    </row>
    <row r="19" spans="1:7" x14ac:dyDescent="0.2">
      <c r="A19" s="41" t="s">
        <v>1889</v>
      </c>
      <c r="B19" s="48"/>
      <c r="C19" s="49"/>
      <c r="E19" s="52" t="s">
        <v>1975</v>
      </c>
      <c r="F19" s="53" t="s">
        <v>1980</v>
      </c>
      <c r="G19" s="43"/>
    </row>
    <row r="20" spans="1:7" x14ac:dyDescent="0.2">
      <c r="A20" s="41" t="s">
        <v>1890</v>
      </c>
      <c r="B20" s="48"/>
      <c r="C20" s="49"/>
      <c r="E20" s="54"/>
      <c r="F20" s="55"/>
      <c r="G20" s="43"/>
    </row>
    <row r="21" spans="1:7" x14ac:dyDescent="0.2">
      <c r="A21" s="47" t="s">
        <v>1891</v>
      </c>
      <c r="B21" s="48"/>
      <c r="C21" s="49"/>
      <c r="E21" s="50"/>
      <c r="F21" s="51"/>
      <c r="G21" s="43"/>
    </row>
    <row r="22" spans="1:7" x14ac:dyDescent="0.2">
      <c r="A22" s="41" t="s">
        <v>1884</v>
      </c>
      <c r="B22" s="48"/>
      <c r="C22" s="49"/>
      <c r="E22" s="52" t="s">
        <v>1975</v>
      </c>
      <c r="F22" s="53" t="s">
        <v>1968</v>
      </c>
      <c r="G22" s="43"/>
    </row>
    <row r="23" spans="1:7" x14ac:dyDescent="0.2">
      <c r="A23" s="41" t="s">
        <v>1885</v>
      </c>
      <c r="B23" s="48"/>
      <c r="C23" s="49"/>
      <c r="E23" s="52" t="s">
        <v>1975</v>
      </c>
      <c r="F23" s="53" t="s">
        <v>1969</v>
      </c>
      <c r="G23" s="43"/>
    </row>
    <row r="24" spans="1:7" x14ac:dyDescent="0.2">
      <c r="A24" s="41" t="s">
        <v>1886</v>
      </c>
      <c r="B24" s="48"/>
      <c r="C24" s="49"/>
      <c r="E24" s="52" t="s">
        <v>1975</v>
      </c>
      <c r="F24" s="53" t="s">
        <v>1970</v>
      </c>
      <c r="G24" s="43"/>
    </row>
    <row r="25" spans="1:7" x14ac:dyDescent="0.2">
      <c r="A25" s="41" t="s">
        <v>2020</v>
      </c>
      <c r="B25" s="48"/>
      <c r="C25" s="49"/>
      <c r="E25" s="52" t="s">
        <v>1975</v>
      </c>
      <c r="F25" s="53" t="s">
        <v>1978</v>
      </c>
      <c r="G25" s="43"/>
    </row>
    <row r="26" spans="1:7" x14ac:dyDescent="0.2">
      <c r="A26" s="41" t="str">
        <f>+A16</f>
        <v>Pérdida por deterioro y desvalorización de activo fijo y bienes intangibles</v>
      </c>
      <c r="B26" s="48"/>
      <c r="C26" s="49"/>
      <c r="E26" s="52"/>
      <c r="F26" s="53"/>
      <c r="G26" s="43"/>
    </row>
    <row r="27" spans="1:7" x14ac:dyDescent="0.2">
      <c r="A27" s="41" t="s">
        <v>1887</v>
      </c>
      <c r="B27" s="48"/>
      <c r="C27" s="49"/>
      <c r="E27" s="52" t="s">
        <v>1975</v>
      </c>
      <c r="F27" s="53">
        <v>8420</v>
      </c>
      <c r="G27" s="43"/>
    </row>
    <row r="28" spans="1:7" x14ac:dyDescent="0.2">
      <c r="A28" s="41" t="s">
        <v>1888</v>
      </c>
      <c r="B28" s="48"/>
      <c r="C28" s="49"/>
      <c r="E28" s="52" t="s">
        <v>1975</v>
      </c>
      <c r="F28" s="53">
        <v>8410</v>
      </c>
      <c r="G28" s="43"/>
    </row>
    <row r="29" spans="1:7" x14ac:dyDescent="0.2">
      <c r="A29" s="41" t="s">
        <v>1889</v>
      </c>
      <c r="B29" s="48"/>
      <c r="C29" s="49"/>
      <c r="E29" s="52" t="s">
        <v>1975</v>
      </c>
      <c r="F29" s="53" t="s">
        <v>1980</v>
      </c>
      <c r="G29" s="43"/>
    </row>
    <row r="30" spans="1:7" x14ac:dyDescent="0.2">
      <c r="A30" s="41" t="s">
        <v>1892</v>
      </c>
      <c r="B30" s="48"/>
      <c r="C30" s="49"/>
      <c r="E30" s="54"/>
      <c r="F30" s="55"/>
      <c r="G30" s="43"/>
    </row>
    <row r="31" spans="1:7" x14ac:dyDescent="0.2">
      <c r="A31" s="47" t="s">
        <v>1062</v>
      </c>
      <c r="B31" s="48"/>
      <c r="C31" s="49"/>
      <c r="E31" s="50"/>
      <c r="F31" s="51"/>
      <c r="G31" s="43"/>
    </row>
    <row r="32" spans="1:7" x14ac:dyDescent="0.2">
      <c r="A32" s="41" t="s">
        <v>1893</v>
      </c>
      <c r="B32" s="48"/>
      <c r="C32" s="49"/>
      <c r="E32" s="52" t="s">
        <v>1975</v>
      </c>
      <c r="F32" s="53" t="s">
        <v>1976</v>
      </c>
      <c r="G32" s="43"/>
    </row>
    <row r="33" spans="1:7" x14ac:dyDescent="0.2">
      <c r="A33" s="41" t="s">
        <v>1894</v>
      </c>
      <c r="B33" s="48"/>
      <c r="C33" s="49"/>
      <c r="E33" s="52" t="s">
        <v>1975</v>
      </c>
      <c r="F33" s="53" t="s">
        <v>1977</v>
      </c>
      <c r="G33" s="43"/>
    </row>
    <row r="34" spans="1:7" x14ac:dyDescent="0.2">
      <c r="A34" s="41" t="s">
        <v>1895</v>
      </c>
      <c r="B34" s="48"/>
      <c r="C34" s="49"/>
      <c r="E34" s="54"/>
      <c r="F34" s="55"/>
      <c r="G34" s="43"/>
    </row>
    <row r="35" spans="1:7" x14ac:dyDescent="0.2">
      <c r="A35" s="47" t="s">
        <v>2021</v>
      </c>
      <c r="B35" s="48"/>
      <c r="C35" s="49"/>
      <c r="E35" s="50"/>
      <c r="F35" s="51"/>
      <c r="G35" s="43"/>
    </row>
    <row r="36" spans="1:7" x14ac:dyDescent="0.2">
      <c r="A36" s="47" t="s">
        <v>1866</v>
      </c>
      <c r="B36" s="48"/>
      <c r="C36" s="49"/>
      <c r="E36" s="50"/>
      <c r="F36" s="51"/>
      <c r="G36" s="43"/>
    </row>
    <row r="37" spans="1:7" x14ac:dyDescent="0.2">
      <c r="A37" s="41" t="s">
        <v>2022</v>
      </c>
      <c r="B37" s="48"/>
      <c r="C37" s="49"/>
      <c r="E37" s="52" t="s">
        <v>1975</v>
      </c>
      <c r="F37" s="53" t="s">
        <v>1971</v>
      </c>
      <c r="G37" s="43"/>
    </row>
    <row r="38" spans="1:7" ht="63.75" x14ac:dyDescent="0.2">
      <c r="A38" s="41" t="s">
        <v>2023</v>
      </c>
      <c r="B38" s="48"/>
      <c r="C38" s="49"/>
      <c r="E38" s="52" t="s">
        <v>1975</v>
      </c>
      <c r="F38" s="53" t="s">
        <v>1972</v>
      </c>
      <c r="G38" s="43" t="s">
        <v>1983</v>
      </c>
    </row>
    <row r="39" spans="1:7" x14ac:dyDescent="0.2">
      <c r="A39" s="41" t="s">
        <v>2024</v>
      </c>
      <c r="B39" s="48"/>
      <c r="C39" s="49"/>
      <c r="E39" s="52" t="s">
        <v>1975</v>
      </c>
      <c r="F39" s="53">
        <v>5900</v>
      </c>
      <c r="G39" s="43"/>
    </row>
    <row r="40" spans="1:7" x14ac:dyDescent="0.2">
      <c r="A40" s="41" t="s">
        <v>1896</v>
      </c>
      <c r="B40" s="48"/>
      <c r="C40" s="49"/>
      <c r="E40" s="54"/>
      <c r="F40" s="55"/>
      <c r="G40" s="43"/>
    </row>
    <row r="41" spans="1:7" x14ac:dyDescent="0.2">
      <c r="A41" s="47" t="s">
        <v>1897</v>
      </c>
      <c r="B41" s="48"/>
      <c r="C41" s="49"/>
      <c r="E41" s="50"/>
      <c r="F41" s="51"/>
      <c r="G41" s="43"/>
    </row>
    <row r="42" spans="1:7" x14ac:dyDescent="0.2">
      <c r="A42" s="41" t="s">
        <v>1898</v>
      </c>
      <c r="B42" s="48"/>
      <c r="C42" s="49"/>
      <c r="E42" s="52" t="s">
        <v>1975</v>
      </c>
      <c r="F42" s="53">
        <v>8440</v>
      </c>
      <c r="G42" s="43"/>
    </row>
    <row r="43" spans="1:7" x14ac:dyDescent="0.2">
      <c r="A43" s="41" t="s">
        <v>1871</v>
      </c>
      <c r="B43" s="48"/>
      <c r="C43" s="49"/>
      <c r="E43" s="54"/>
      <c r="F43" s="55"/>
      <c r="G43" s="43"/>
    </row>
    <row r="44" spans="1:7" x14ac:dyDescent="0.2">
      <c r="A44" s="41" t="s">
        <v>1899</v>
      </c>
      <c r="B44" s="48"/>
      <c r="C44" s="49"/>
      <c r="E44" s="54"/>
      <c r="F44" s="55"/>
      <c r="G44" s="43"/>
    </row>
    <row r="45" spans="1:7" x14ac:dyDescent="0.2">
      <c r="A45" s="41" t="s">
        <v>1900</v>
      </c>
      <c r="B45" s="48"/>
      <c r="C45" s="49"/>
      <c r="E45" s="54"/>
      <c r="F45" s="55"/>
      <c r="G45" s="43"/>
    </row>
    <row r="46" spans="1:7" x14ac:dyDescent="0.2">
      <c r="A46" s="41" t="s">
        <v>1901</v>
      </c>
      <c r="B46" s="48"/>
      <c r="C46" s="49"/>
      <c r="E46" s="52" t="s">
        <v>1975</v>
      </c>
      <c r="F46" s="53">
        <v>8450</v>
      </c>
      <c r="G46" s="43"/>
    </row>
    <row r="47" spans="1:7" x14ac:dyDescent="0.2">
      <c r="A47" s="41" t="s">
        <v>1902</v>
      </c>
      <c r="B47" s="48"/>
      <c r="C47" s="49"/>
      <c r="E47" s="54"/>
      <c r="F47" s="55"/>
      <c r="G47" s="43"/>
    </row>
    <row r="48" spans="1:7" x14ac:dyDescent="0.2">
      <c r="A48" s="41" t="s">
        <v>1903</v>
      </c>
      <c r="B48" s="48"/>
      <c r="C48" s="49"/>
      <c r="E48" s="52" t="s">
        <v>1975</v>
      </c>
      <c r="F48" s="53">
        <v>8460</v>
      </c>
      <c r="G48" s="43"/>
    </row>
    <row r="49" spans="1:7" x14ac:dyDescent="0.2">
      <c r="A49" s="41" t="s">
        <v>1904</v>
      </c>
      <c r="B49" s="48"/>
      <c r="C49" s="49"/>
      <c r="E49" s="54"/>
      <c r="F49" s="55"/>
      <c r="G49" s="43"/>
    </row>
    <row r="50" spans="1:7" x14ac:dyDescent="0.2">
      <c r="A50" s="41" t="s">
        <v>1905</v>
      </c>
      <c r="B50" s="48"/>
      <c r="C50" s="49"/>
      <c r="E50" s="52" t="s">
        <v>1975</v>
      </c>
      <c r="F50" s="53" t="s">
        <v>1979</v>
      </c>
      <c r="G50" s="43"/>
    </row>
    <row r="51" spans="1:7" x14ac:dyDescent="0.2">
      <c r="A51" s="41" t="s">
        <v>1906</v>
      </c>
      <c r="B51" s="48"/>
      <c r="C51" s="49"/>
      <c r="E51" s="52" t="s">
        <v>1975</v>
      </c>
      <c r="F51" s="53">
        <v>8470</v>
      </c>
      <c r="G51" s="43"/>
    </row>
    <row r="52" spans="1:7" x14ac:dyDescent="0.2">
      <c r="A52" s="47" t="s">
        <v>1907</v>
      </c>
      <c r="B52" s="48"/>
      <c r="C52" s="49"/>
      <c r="E52" s="50"/>
      <c r="F52" s="51"/>
      <c r="G52" s="43"/>
    </row>
    <row r="53" spans="1:7" x14ac:dyDescent="0.2">
      <c r="A53" s="47" t="s">
        <v>1908</v>
      </c>
      <c r="B53" s="48"/>
      <c r="C53" s="49"/>
      <c r="E53" s="50"/>
      <c r="F53" s="51"/>
      <c r="G53" s="43"/>
    </row>
    <row r="54" spans="1:7" x14ac:dyDescent="0.2">
      <c r="A54" s="41" t="s">
        <v>1909</v>
      </c>
      <c r="B54" s="48"/>
      <c r="C54" s="49"/>
      <c r="E54" s="52" t="s">
        <v>1975</v>
      </c>
      <c r="F54" s="53" t="s">
        <v>1981</v>
      </c>
      <c r="G54" s="43"/>
    </row>
    <row r="55" spans="1:7" x14ac:dyDescent="0.2">
      <c r="A55" s="41" t="s">
        <v>1910</v>
      </c>
      <c r="B55" s="48"/>
      <c r="C55" s="49"/>
      <c r="E55" s="52" t="s">
        <v>1975</v>
      </c>
      <c r="F55" s="53" t="s">
        <v>1982</v>
      </c>
      <c r="G55" s="43"/>
    </row>
    <row r="56" spans="1:7" x14ac:dyDescent="0.2">
      <c r="A56" s="56" t="s">
        <v>1911</v>
      </c>
      <c r="B56" s="57"/>
      <c r="C56" s="58"/>
      <c r="E56" s="59" t="s">
        <v>1975</v>
      </c>
      <c r="F56" s="60">
        <v>9300</v>
      </c>
      <c r="G56" s="61"/>
    </row>
    <row r="57" spans="1:7" x14ac:dyDescent="0.2">
      <c r="A57" s="44" t="s">
        <v>1912</v>
      </c>
      <c r="B57" s="62"/>
      <c r="C57" s="63"/>
    </row>
    <row r="59" spans="1:7" s="118" customFormat="1" x14ac:dyDescent="0.2">
      <c r="A59" s="397" t="str">
        <f>+'Anexo IV ESP'!B41</f>
        <v xml:space="preserve">Fuente:   </v>
      </c>
      <c r="B59" s="397"/>
      <c r="C59" s="397"/>
      <c r="E59" s="387" t="s">
        <v>2508</v>
      </c>
      <c r="F59" s="121"/>
      <c r="G59" s="121"/>
    </row>
    <row r="60" spans="1:7" s="118" customFormat="1" x14ac:dyDescent="0.2">
      <c r="A60" s="397" t="str">
        <f>+'Anexo IV ESP'!B42</f>
        <v>Disposici Nº 124/2024 de fecha 31/03/2024 suscripta por sucre en su carácter de Presidente</v>
      </c>
      <c r="B60" s="397"/>
      <c r="C60" s="397"/>
      <c r="E60" s="388"/>
      <c r="F60" s="121"/>
      <c r="G60" s="121"/>
    </row>
    <row r="61" spans="1:7" s="118" customFormat="1" ht="27.75" customHeight="1" x14ac:dyDescent="0.2">
      <c r="A61" s="397" t="str">
        <f>+'Anexo IV ESP'!B43</f>
        <v>Los datos informados son una fiel transcripción de los estados contables básicos presentados por el siguiente organismo: Fiscalia de estado en en el expediente 164-TCP-2023</v>
      </c>
      <c r="B61" s="397"/>
      <c r="C61" s="397"/>
      <c r="E61" s="389"/>
      <c r="F61" s="121"/>
      <c r="G61" s="121"/>
    </row>
    <row r="62" spans="1:7" x14ac:dyDescent="0.2">
      <c r="A62" s="397" t="str">
        <f>+'Anexo IV ESP'!B44</f>
        <v>Firmado por quien suscribe sólo a los efectos de su identificación con el  incorporado al Expediente Nº 143-TCP-2023</v>
      </c>
      <c r="B62" s="397"/>
      <c r="C62" s="397"/>
    </row>
    <row r="64" spans="1:7" x14ac:dyDescent="0.2">
      <c r="A64" s="25" t="s">
        <v>1990</v>
      </c>
    </row>
    <row r="65" spans="1:3" x14ac:dyDescent="0.2">
      <c r="A65" s="64" t="s">
        <v>1881</v>
      </c>
      <c r="B65" s="65">
        <f>+B9-B11-B21-B31-B35-B36-B41-B52-B53</f>
        <v>0</v>
      </c>
      <c r="C65" s="65">
        <f>+C9-C11-C21-C31-C35-C36-C41-C52-C53</f>
        <v>0</v>
      </c>
    </row>
    <row r="66" spans="1:3" x14ac:dyDescent="0.2">
      <c r="A66" s="64" t="s">
        <v>1882</v>
      </c>
      <c r="B66" s="66"/>
      <c r="C66" s="66"/>
    </row>
    <row r="67" spans="1:3" x14ac:dyDescent="0.2">
      <c r="A67" s="64" t="s">
        <v>1883</v>
      </c>
      <c r="B67" s="66">
        <f>+B11-SUM(B12:B20)</f>
        <v>0</v>
      </c>
      <c r="C67" s="66">
        <f>+C11-SUM(C12:C20)</f>
        <v>0</v>
      </c>
    </row>
    <row r="68" spans="1:3" x14ac:dyDescent="0.2">
      <c r="A68" s="64" t="s">
        <v>1891</v>
      </c>
      <c r="B68" s="66">
        <f>+B21-SUM(B22:B30)</f>
        <v>0</v>
      </c>
      <c r="C68" s="66">
        <f>+C21-SUM(C22:C30)</f>
        <v>0</v>
      </c>
    </row>
    <row r="69" spans="1:3" x14ac:dyDescent="0.2">
      <c r="A69" s="64" t="s">
        <v>1062</v>
      </c>
      <c r="B69" s="66">
        <f>+B31-SUM(B32:B34)</f>
        <v>0</v>
      </c>
      <c r="C69" s="66">
        <f>+C31-SUM(C32:C34)</f>
        <v>0</v>
      </c>
    </row>
    <row r="70" spans="1:3" x14ac:dyDescent="0.2">
      <c r="A70" s="64" t="s">
        <v>2021</v>
      </c>
      <c r="B70" s="66">
        <f>+B36-SUM(B37:B40)</f>
        <v>0</v>
      </c>
      <c r="C70" s="66">
        <f>+C36-SUM(C37:C40)</f>
        <v>0</v>
      </c>
    </row>
    <row r="71" spans="1:3" x14ac:dyDescent="0.2">
      <c r="A71" s="64" t="s">
        <v>1866</v>
      </c>
      <c r="B71" s="66">
        <f>+B41-SUM(B42:B51)</f>
        <v>0</v>
      </c>
      <c r="C71" s="66">
        <f>+C41-SUM(C42:C51)</f>
        <v>0</v>
      </c>
    </row>
    <row r="72" spans="1:3" x14ac:dyDescent="0.2">
      <c r="A72" s="64" t="s">
        <v>1897</v>
      </c>
      <c r="B72" s="66">
        <f>+B41-SUM(B42:B51)</f>
        <v>0</v>
      </c>
      <c r="C72" s="66">
        <f>+C41-SUM(C42:C51)</f>
        <v>0</v>
      </c>
    </row>
    <row r="73" spans="1:3" x14ac:dyDescent="0.2">
      <c r="A73" s="64" t="s">
        <v>1908</v>
      </c>
      <c r="B73" s="66">
        <f>+B53-SUM(B54:B56)</f>
        <v>0</v>
      </c>
      <c r="C73" s="66">
        <f>+C53-SUM(C54:C56)</f>
        <v>0</v>
      </c>
    </row>
    <row r="74" spans="1:3" x14ac:dyDescent="0.2">
      <c r="A74" s="64" t="s">
        <v>1912</v>
      </c>
      <c r="B74" s="65">
        <f>+'Anexo IV ERec '!C9-'Anexo IV EGs'!B9-'Anexo IV EGs'!B57</f>
        <v>0</v>
      </c>
      <c r="C74" s="65">
        <f>+'Anexo IV ERec '!D9-'Anexo IV EGs'!C9-'Anexo IV EGs'!C57</f>
        <v>0</v>
      </c>
    </row>
  </sheetData>
  <mergeCells count="7">
    <mergeCell ref="A62:C62"/>
    <mergeCell ref="E59:E61"/>
    <mergeCell ref="A5:C5"/>
    <mergeCell ref="A59:C59"/>
    <mergeCell ref="A60:C60"/>
    <mergeCell ref="A61:C61"/>
    <mergeCell ref="E7:F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V26"/>
  <sheetViews>
    <sheetView zoomScale="70" zoomScaleNormal="70" workbookViewId="0">
      <selection activeCell="C22" sqref="C22"/>
    </sheetView>
  </sheetViews>
  <sheetFormatPr baseColWidth="10" defaultRowHeight="12.75" x14ac:dyDescent="0.2"/>
  <cols>
    <col min="1" max="1" width="11.42578125" style="24" customWidth="1"/>
    <col min="2" max="2" width="43.85546875" style="24" customWidth="1"/>
    <col min="3" max="3" width="11.42578125" style="68"/>
    <col min="4" max="4" width="18.42578125" style="68" customWidth="1"/>
    <col min="5" max="5" width="21.5703125" style="68" customWidth="1"/>
    <col min="6" max="6" width="11.42578125" style="68"/>
    <col min="7" max="7" width="15" style="68" customWidth="1"/>
    <col min="8" max="8" width="16.140625" style="68" customWidth="1"/>
    <col min="9" max="9" width="17" style="68" customWidth="1"/>
    <col min="10" max="10" width="16.5703125" style="68" customWidth="1"/>
    <col min="11" max="11" width="11.42578125" style="68"/>
    <col min="12" max="12" width="22.85546875" style="68" customWidth="1"/>
    <col min="13" max="13" width="22.7109375" style="68" customWidth="1"/>
    <col min="14" max="14" width="13.5703125" style="68" customWidth="1"/>
    <col min="15" max="15" width="17" style="68" customWidth="1"/>
    <col min="16" max="16" width="16.5703125" style="68" customWidth="1"/>
    <col min="17" max="17" width="19.7109375" style="68" customWidth="1"/>
    <col min="18" max="18" width="19.85546875" style="24" customWidth="1"/>
    <col min="19" max="16384" width="11.42578125" style="24"/>
  </cols>
  <sheetData>
    <row r="1" spans="2:22" s="176" customFormat="1" ht="15" x14ac:dyDescent="0.2">
      <c r="B1" s="143" t="s">
        <v>2040</v>
      </c>
      <c r="C1" s="68"/>
      <c r="D1" s="68"/>
      <c r="E1" s="188" t="s">
        <v>2224</v>
      </c>
      <c r="F1" s="188"/>
      <c r="G1" s="68"/>
      <c r="H1" s="68"/>
      <c r="I1" s="68"/>
      <c r="J1" s="68"/>
      <c r="K1" s="68"/>
      <c r="L1" s="68"/>
      <c r="M1" s="68"/>
      <c r="N1" s="68"/>
      <c r="O1" s="68"/>
      <c r="P1" s="68"/>
      <c r="Q1" s="68"/>
    </row>
    <row r="2" spans="2:22" s="176" customFormat="1" x14ac:dyDescent="0.2">
      <c r="C2" s="68"/>
      <c r="D2" s="68"/>
      <c r="E2" s="68"/>
      <c r="F2" s="68"/>
      <c r="G2" s="68"/>
      <c r="H2" s="68"/>
      <c r="I2" s="68"/>
      <c r="J2" s="68"/>
      <c r="K2" s="68"/>
      <c r="L2" s="68"/>
      <c r="M2" s="68"/>
      <c r="N2" s="68"/>
      <c r="O2" s="68"/>
      <c r="P2" s="68"/>
      <c r="Q2" s="68"/>
    </row>
    <row r="3" spans="2:22" s="21" customFormat="1" ht="20.25" customHeight="1" x14ac:dyDescent="0.25">
      <c r="B3" s="2" t="s">
        <v>2013</v>
      </c>
      <c r="C3" s="22"/>
      <c r="D3" s="22"/>
      <c r="E3" s="22"/>
      <c r="F3" s="22"/>
      <c r="G3" s="22"/>
      <c r="H3" s="22"/>
      <c r="I3" s="22"/>
      <c r="J3" s="22"/>
      <c r="K3" s="22"/>
      <c r="L3" s="22"/>
      <c r="M3" s="22"/>
      <c r="N3" s="22"/>
      <c r="O3" s="22"/>
      <c r="P3" s="22"/>
      <c r="Q3" s="22"/>
    </row>
    <row r="4" spans="2:22" s="21" customFormat="1" ht="16.5" x14ac:dyDescent="0.25">
      <c r="C4" s="22"/>
      <c r="D4" s="22"/>
      <c r="E4" s="22"/>
      <c r="F4" s="22"/>
      <c r="G4" s="22"/>
      <c r="H4" s="22"/>
      <c r="I4" s="22"/>
      <c r="J4" s="22"/>
      <c r="K4" s="22"/>
      <c r="L4" s="22"/>
      <c r="M4" s="22"/>
      <c r="N4" s="22"/>
      <c r="O4" s="22"/>
      <c r="P4" s="22"/>
      <c r="Q4" s="22"/>
    </row>
    <row r="5" spans="2:22" s="21" customFormat="1" ht="16.5" x14ac:dyDescent="0.25">
      <c r="C5" s="22"/>
      <c r="D5" s="22"/>
      <c r="E5" s="22"/>
      <c r="F5" s="22"/>
      <c r="G5" s="22"/>
      <c r="H5" s="22"/>
      <c r="I5" s="22"/>
      <c r="J5" s="22"/>
      <c r="K5" s="22"/>
      <c r="L5" s="22"/>
      <c r="M5" s="22"/>
      <c r="N5" s="22"/>
      <c r="O5" s="22"/>
      <c r="P5" s="22"/>
      <c r="Q5" s="22"/>
    </row>
    <row r="6" spans="2:22" s="21" customFormat="1" ht="16.5" x14ac:dyDescent="0.25">
      <c r="B6" s="2" t="s">
        <v>2025</v>
      </c>
      <c r="C6" s="22"/>
      <c r="D6" s="22"/>
      <c r="E6" s="22"/>
      <c r="F6" s="22"/>
      <c r="G6" s="22"/>
      <c r="H6" s="22"/>
      <c r="I6" s="22"/>
      <c r="J6" s="22"/>
      <c r="K6" s="22"/>
      <c r="L6" s="22"/>
      <c r="M6" s="22"/>
      <c r="N6" s="22"/>
      <c r="O6" s="22"/>
      <c r="P6" s="22"/>
      <c r="Q6" s="22"/>
    </row>
    <row r="7" spans="2:22" s="118" customFormat="1" ht="13.5" thickBot="1" x14ac:dyDescent="0.25">
      <c r="B7" s="123"/>
      <c r="C7" s="124"/>
      <c r="D7" s="124"/>
      <c r="E7" s="124"/>
      <c r="F7" s="124"/>
      <c r="G7" s="124"/>
      <c r="H7" s="124"/>
      <c r="I7" s="124"/>
      <c r="J7" s="124"/>
      <c r="K7" s="124"/>
      <c r="L7" s="124"/>
      <c r="M7" s="124"/>
      <c r="N7" s="124"/>
      <c r="O7" s="124"/>
      <c r="P7" s="124"/>
      <c r="Q7" s="124"/>
      <c r="R7" s="123"/>
    </row>
    <row r="8" spans="2:22" s="70" customFormat="1" x14ac:dyDescent="0.2">
      <c r="B8" s="406" t="s">
        <v>11</v>
      </c>
      <c r="C8" s="405" t="s">
        <v>1920</v>
      </c>
      <c r="D8" s="405"/>
      <c r="E8" s="405"/>
      <c r="F8" s="405"/>
      <c r="G8" s="405"/>
      <c r="H8" s="405"/>
      <c r="I8" s="405" t="s">
        <v>1928</v>
      </c>
      <c r="J8" s="405"/>
      <c r="K8" s="405" t="s">
        <v>1931</v>
      </c>
      <c r="L8" s="405"/>
      <c r="M8" s="405"/>
      <c r="N8" s="405"/>
      <c r="O8" s="405"/>
      <c r="P8" s="405"/>
      <c r="Q8" s="405" t="s">
        <v>2026</v>
      </c>
      <c r="R8" s="405" t="s">
        <v>2026</v>
      </c>
      <c r="S8" s="69"/>
      <c r="T8" s="69"/>
      <c r="U8" s="69"/>
      <c r="V8" s="69"/>
    </row>
    <row r="9" spans="2:22" s="70" customFormat="1" x14ac:dyDescent="0.2">
      <c r="B9" s="407"/>
      <c r="C9" s="403" t="s">
        <v>1921</v>
      </c>
      <c r="D9" s="403"/>
      <c r="E9" s="403" t="s">
        <v>1924</v>
      </c>
      <c r="F9" s="403" t="s">
        <v>1925</v>
      </c>
      <c r="G9" s="403" t="s">
        <v>1926</v>
      </c>
      <c r="H9" s="403"/>
      <c r="I9" s="403" t="s">
        <v>1929</v>
      </c>
      <c r="J9" s="403" t="s">
        <v>1930</v>
      </c>
      <c r="K9" s="403" t="s">
        <v>1921</v>
      </c>
      <c r="L9" s="403"/>
      <c r="M9" s="403" t="s">
        <v>1924</v>
      </c>
      <c r="N9" s="403" t="s">
        <v>1925</v>
      </c>
      <c r="O9" s="403" t="s">
        <v>1926</v>
      </c>
      <c r="P9" s="403"/>
      <c r="Q9" s="403"/>
      <c r="R9" s="403"/>
      <c r="S9" s="69"/>
      <c r="T9" s="69"/>
      <c r="U9" s="69"/>
      <c r="V9" s="69"/>
    </row>
    <row r="10" spans="2:22" s="70" customFormat="1" ht="103.5" customHeight="1" thickBot="1" x14ac:dyDescent="0.25">
      <c r="B10" s="408"/>
      <c r="C10" s="71" t="s">
        <v>1922</v>
      </c>
      <c r="D10" s="71" t="s">
        <v>1923</v>
      </c>
      <c r="E10" s="404"/>
      <c r="F10" s="404"/>
      <c r="G10" s="71" t="s">
        <v>1927</v>
      </c>
      <c r="H10" s="71" t="s">
        <v>1918</v>
      </c>
      <c r="I10" s="404"/>
      <c r="J10" s="404"/>
      <c r="K10" s="71" t="s">
        <v>1922</v>
      </c>
      <c r="L10" s="71" t="s">
        <v>1923</v>
      </c>
      <c r="M10" s="404"/>
      <c r="N10" s="404"/>
      <c r="O10" s="71" t="s">
        <v>1927</v>
      </c>
      <c r="P10" s="71" t="s">
        <v>1918</v>
      </c>
      <c r="Q10" s="404"/>
      <c r="R10" s="404"/>
      <c r="S10" s="69"/>
      <c r="T10" s="69"/>
      <c r="U10" s="69"/>
      <c r="V10" s="69"/>
    </row>
    <row r="11" spans="2:22" ht="24.75" customHeight="1" x14ac:dyDescent="0.2">
      <c r="B11" s="72" t="s">
        <v>1913</v>
      </c>
      <c r="C11" s="73"/>
      <c r="D11" s="73"/>
      <c r="E11" s="73"/>
      <c r="F11" s="73"/>
      <c r="G11" s="73"/>
      <c r="H11" s="73"/>
      <c r="I11" s="73"/>
      <c r="J11" s="73"/>
      <c r="K11" s="73"/>
      <c r="L11" s="73"/>
      <c r="M11" s="73"/>
      <c r="N11" s="73"/>
      <c r="O11" s="73"/>
      <c r="P11" s="73"/>
      <c r="Q11" s="73"/>
      <c r="R11" s="72"/>
    </row>
    <row r="12" spans="2:22" ht="24.75" customHeight="1" thickBot="1" x14ac:dyDescent="0.25">
      <c r="B12" s="74" t="s">
        <v>1914</v>
      </c>
      <c r="C12" s="75"/>
      <c r="D12" s="75"/>
      <c r="E12" s="75"/>
      <c r="F12" s="75"/>
      <c r="G12" s="75"/>
      <c r="H12" s="75"/>
      <c r="I12" s="75"/>
      <c r="J12" s="75"/>
      <c r="K12" s="75"/>
      <c r="L12" s="75"/>
      <c r="M12" s="75"/>
      <c r="N12" s="75"/>
      <c r="O12" s="75"/>
      <c r="P12" s="75"/>
      <c r="Q12" s="75"/>
      <c r="R12" s="74"/>
    </row>
    <row r="13" spans="2:22" ht="24.75" customHeight="1" thickBot="1" x14ac:dyDescent="0.25">
      <c r="B13" s="76" t="s">
        <v>1915</v>
      </c>
      <c r="C13" s="75"/>
      <c r="D13" s="75"/>
      <c r="E13" s="75"/>
      <c r="F13" s="75"/>
      <c r="G13" s="75"/>
      <c r="H13" s="75"/>
      <c r="I13" s="75"/>
      <c r="J13" s="75"/>
      <c r="K13" s="75"/>
      <c r="L13" s="75"/>
      <c r="M13" s="75"/>
      <c r="N13" s="75"/>
      <c r="O13" s="75"/>
      <c r="P13" s="75"/>
      <c r="Q13" s="75"/>
      <c r="R13" s="74"/>
    </row>
    <row r="14" spans="2:22" ht="24.75" customHeight="1" x14ac:dyDescent="0.2">
      <c r="B14" s="72" t="s">
        <v>1916</v>
      </c>
      <c r="C14" s="73"/>
      <c r="D14" s="73"/>
      <c r="E14" s="73"/>
      <c r="F14" s="73"/>
      <c r="G14" s="73"/>
      <c r="H14" s="73"/>
      <c r="I14" s="73"/>
      <c r="J14" s="73"/>
      <c r="K14" s="73"/>
      <c r="L14" s="73"/>
      <c r="M14" s="73"/>
      <c r="N14" s="73"/>
      <c r="O14" s="73"/>
      <c r="P14" s="73"/>
      <c r="Q14" s="73"/>
      <c r="R14" s="72"/>
    </row>
    <row r="15" spans="2:22" ht="24.75" customHeight="1" x14ac:dyDescent="0.2">
      <c r="B15" s="49" t="s">
        <v>1917</v>
      </c>
      <c r="C15" s="77"/>
      <c r="D15" s="77"/>
      <c r="E15" s="77"/>
      <c r="F15" s="77"/>
      <c r="G15" s="77"/>
      <c r="H15" s="77"/>
      <c r="I15" s="77"/>
      <c r="J15" s="77"/>
      <c r="K15" s="77"/>
      <c r="L15" s="77"/>
      <c r="M15" s="77"/>
      <c r="N15" s="77"/>
      <c r="O15" s="77"/>
      <c r="P15" s="77"/>
      <c r="Q15" s="77"/>
      <c r="R15" s="49"/>
    </row>
    <row r="16" spans="2:22" ht="24.75" customHeight="1" thickBot="1" x14ac:dyDescent="0.25">
      <c r="B16" s="74" t="s">
        <v>1918</v>
      </c>
      <c r="C16" s="75"/>
      <c r="D16" s="75"/>
      <c r="E16" s="75"/>
      <c r="F16" s="75"/>
      <c r="G16" s="75"/>
      <c r="H16" s="75"/>
      <c r="I16" s="75"/>
      <c r="J16" s="75"/>
      <c r="K16" s="75"/>
      <c r="L16" s="75"/>
      <c r="M16" s="75"/>
      <c r="N16" s="75"/>
      <c r="O16" s="75"/>
      <c r="P16" s="75"/>
      <c r="Q16" s="75"/>
      <c r="R16" s="74"/>
    </row>
    <row r="17" spans="2:18" ht="24.75" customHeight="1" thickBot="1" x14ac:dyDescent="0.25">
      <c r="B17" s="76" t="s">
        <v>1919</v>
      </c>
      <c r="C17" s="75"/>
      <c r="D17" s="75"/>
      <c r="E17" s="75"/>
      <c r="F17" s="75"/>
      <c r="G17" s="75"/>
      <c r="H17" s="75"/>
      <c r="I17" s="75"/>
      <c r="J17" s="75"/>
      <c r="K17" s="75"/>
      <c r="L17" s="75"/>
      <c r="M17" s="75"/>
      <c r="N17" s="75"/>
      <c r="O17" s="75"/>
      <c r="P17" s="75"/>
      <c r="Q17" s="75"/>
      <c r="R17" s="74"/>
    </row>
    <row r="19" spans="2:18" s="118" customFormat="1" x14ac:dyDescent="0.2">
      <c r="B19" s="117" t="str">
        <f>+'Anexo IV ESP'!B41</f>
        <v xml:space="preserve">Fuente:   </v>
      </c>
      <c r="C19" s="117"/>
      <c r="D19" s="117"/>
      <c r="E19" s="117"/>
      <c r="F19" s="117"/>
      <c r="G19" s="117"/>
      <c r="H19" s="117"/>
      <c r="I19" s="117"/>
      <c r="J19" s="117"/>
      <c r="K19" s="122"/>
      <c r="L19" s="122"/>
      <c r="M19" s="122"/>
      <c r="N19" s="122"/>
      <c r="O19" s="122"/>
      <c r="P19" s="122"/>
      <c r="Q19" s="122"/>
    </row>
    <row r="20" spans="2:18" s="118" customFormat="1" ht="16.5" customHeight="1" x14ac:dyDescent="0.2">
      <c r="B20" s="117" t="str">
        <f>+'Anexo IV ESP'!B42</f>
        <v>Disposici Nº 124/2024 de fecha 31/03/2024 suscripta por sucre en su carácter de Presidente</v>
      </c>
      <c r="C20" s="117"/>
      <c r="D20" s="117"/>
      <c r="E20" s="117"/>
      <c r="F20" s="117"/>
      <c r="G20" s="117"/>
      <c r="H20" s="117"/>
      <c r="I20" s="117"/>
      <c r="J20" s="117"/>
      <c r="K20" s="122"/>
      <c r="L20" s="122"/>
      <c r="M20" s="122"/>
      <c r="N20" s="122"/>
      <c r="O20" s="122"/>
      <c r="P20" s="122"/>
      <c r="Q20" s="122"/>
    </row>
    <row r="21" spans="2:18" s="118" customFormat="1" ht="16.5" customHeight="1" x14ac:dyDescent="0.2">
      <c r="B21" s="117" t="str">
        <f>+'Anexo IV ESP'!B43</f>
        <v>Los datos informados son una fiel transcripción de los estados contables básicos presentados por el siguiente organismo: Fiscalia de estado en en el expediente 164-TCP-2023</v>
      </c>
      <c r="C21" s="117"/>
      <c r="D21" s="117"/>
      <c r="E21" s="117"/>
      <c r="F21" s="117"/>
      <c r="G21" s="117"/>
      <c r="H21" s="117"/>
      <c r="I21" s="117"/>
      <c r="J21" s="117"/>
      <c r="K21" s="122"/>
      <c r="L21" s="122"/>
      <c r="M21" s="122"/>
      <c r="N21" s="122"/>
      <c r="O21" s="122"/>
      <c r="P21" s="122"/>
      <c r="Q21" s="122"/>
    </row>
    <row r="22" spans="2:18" s="118" customFormat="1" ht="12.75" customHeight="1" x14ac:dyDescent="0.2">
      <c r="B22" s="117" t="str">
        <f>+'Anexo IV ESP'!B44</f>
        <v>Firmado por quien suscribe sólo a los efectos de su identificación con el  incorporado al Expediente Nº 143-TCP-2023</v>
      </c>
      <c r="C22" s="117"/>
      <c r="D22" s="117"/>
      <c r="E22" s="117"/>
      <c r="F22" s="117"/>
      <c r="G22" s="117"/>
      <c r="H22" s="117"/>
      <c r="I22" s="117"/>
      <c r="J22" s="117"/>
      <c r="K22" s="122"/>
      <c r="L22" s="122"/>
      <c r="M22" s="122"/>
      <c r="N22" s="122"/>
      <c r="O22" s="122"/>
      <c r="P22" s="122"/>
      <c r="Q22" s="122"/>
    </row>
    <row r="23" spans="2:18" s="201" customFormat="1" x14ac:dyDescent="0.2">
      <c r="B23" s="199"/>
      <c r="C23" s="199"/>
      <c r="D23" s="199"/>
      <c r="E23" s="199"/>
      <c r="F23" s="199"/>
      <c r="G23" s="199"/>
      <c r="H23" s="199"/>
      <c r="I23" s="199"/>
      <c r="J23" s="199"/>
      <c r="K23" s="204"/>
      <c r="L23" s="204"/>
      <c r="M23" s="204"/>
      <c r="N23" s="204"/>
      <c r="O23" s="204"/>
      <c r="P23" s="204"/>
      <c r="Q23" s="204"/>
    </row>
    <row r="24" spans="2:18" x14ac:dyDescent="0.2">
      <c r="B24" s="24" t="s">
        <v>1990</v>
      </c>
    </row>
    <row r="25" spans="2:18" x14ac:dyDescent="0.2">
      <c r="B25" s="66"/>
      <c r="C25" s="78">
        <f>+C13-C12-C11</f>
        <v>0</v>
      </c>
      <c r="D25" s="78">
        <f t="shared" ref="D25:R25" si="0">+D13-D12-D11</f>
        <v>0</v>
      </c>
      <c r="E25" s="78">
        <f t="shared" si="0"/>
        <v>0</v>
      </c>
      <c r="F25" s="78">
        <f t="shared" si="0"/>
        <v>0</v>
      </c>
      <c r="G25" s="78">
        <f t="shared" si="0"/>
        <v>0</v>
      </c>
      <c r="H25" s="78">
        <f t="shared" si="0"/>
        <v>0</v>
      </c>
      <c r="I25" s="78">
        <f t="shared" si="0"/>
        <v>0</v>
      </c>
      <c r="J25" s="78">
        <f t="shared" si="0"/>
        <v>0</v>
      </c>
      <c r="K25" s="78">
        <f t="shared" si="0"/>
        <v>0</v>
      </c>
      <c r="L25" s="78">
        <f t="shared" si="0"/>
        <v>0</v>
      </c>
      <c r="M25" s="78">
        <f t="shared" si="0"/>
        <v>0</v>
      </c>
      <c r="N25" s="78">
        <f t="shared" si="0"/>
        <v>0</v>
      </c>
      <c r="O25" s="78">
        <f t="shared" si="0"/>
        <v>0</v>
      </c>
      <c r="P25" s="78">
        <f t="shared" si="0"/>
        <v>0</v>
      </c>
      <c r="Q25" s="78">
        <f t="shared" si="0"/>
        <v>0</v>
      </c>
      <c r="R25" s="78">
        <f t="shared" si="0"/>
        <v>0</v>
      </c>
    </row>
    <row r="26" spans="2:18" x14ac:dyDescent="0.2">
      <c r="B26" s="66"/>
      <c r="C26" s="78">
        <f>+C17-C16-C15-C14-C13</f>
        <v>0</v>
      </c>
      <c r="D26" s="78">
        <f t="shared" ref="D26:R26" si="1">+D17-D16-D15-D14-D13</f>
        <v>0</v>
      </c>
      <c r="E26" s="78">
        <f t="shared" si="1"/>
        <v>0</v>
      </c>
      <c r="F26" s="78">
        <f t="shared" si="1"/>
        <v>0</v>
      </c>
      <c r="G26" s="78">
        <f t="shared" si="1"/>
        <v>0</v>
      </c>
      <c r="H26" s="78">
        <f t="shared" si="1"/>
        <v>0</v>
      </c>
      <c r="I26" s="78">
        <f t="shared" si="1"/>
        <v>0</v>
      </c>
      <c r="J26" s="78">
        <f t="shared" si="1"/>
        <v>0</v>
      </c>
      <c r="K26" s="78">
        <f t="shared" si="1"/>
        <v>0</v>
      </c>
      <c r="L26" s="78">
        <f t="shared" si="1"/>
        <v>0</v>
      </c>
      <c r="M26" s="78">
        <f t="shared" si="1"/>
        <v>0</v>
      </c>
      <c r="N26" s="78">
        <f t="shared" si="1"/>
        <v>0</v>
      </c>
      <c r="O26" s="78">
        <f t="shared" si="1"/>
        <v>0</v>
      </c>
      <c r="P26" s="78">
        <f t="shared" si="1"/>
        <v>0</v>
      </c>
      <c r="Q26" s="78">
        <f t="shared" si="1"/>
        <v>0</v>
      </c>
      <c r="R26" s="78">
        <f t="shared" si="1"/>
        <v>0</v>
      </c>
    </row>
  </sheetData>
  <mergeCells count="16">
    <mergeCell ref="R8:R10"/>
    <mergeCell ref="K8:P8"/>
    <mergeCell ref="K9:L9"/>
    <mergeCell ref="M9:M10"/>
    <mergeCell ref="N9:N10"/>
    <mergeCell ref="O9:P9"/>
    <mergeCell ref="F9:F10"/>
    <mergeCell ref="G9:H9"/>
    <mergeCell ref="Q8:Q10"/>
    <mergeCell ref="B8:B10"/>
    <mergeCell ref="I8:J8"/>
    <mergeCell ref="I9:I10"/>
    <mergeCell ref="J9:J10"/>
    <mergeCell ref="C8:H8"/>
    <mergeCell ref="C9:D9"/>
    <mergeCell ref="E9:E10"/>
  </mergeCells>
  <hyperlinks>
    <hyperlink ref="B1" location="Indice!A1" display="Volver al Índice"/>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sheetPr>
  <dimension ref="B1:O1048576"/>
  <sheetViews>
    <sheetView topLeftCell="B1" zoomScale="85" zoomScaleNormal="85" zoomScalePageLayoutView="55" workbookViewId="0">
      <selection activeCell="B28" sqref="B28:B31"/>
    </sheetView>
  </sheetViews>
  <sheetFormatPr baseColWidth="10" defaultColWidth="11.5703125" defaultRowHeight="12.75" x14ac:dyDescent="0.2"/>
  <cols>
    <col min="1" max="1" width="0.7109375" style="24" customWidth="1"/>
    <col min="2" max="2" width="5.140625" style="24" customWidth="1"/>
    <col min="3" max="3" width="39" style="24" customWidth="1"/>
    <col min="4" max="5" width="17.140625" style="24" customWidth="1"/>
    <col min="6" max="6" width="21.85546875" style="24" customWidth="1"/>
    <col min="7" max="7" width="14.85546875" style="24" customWidth="1"/>
    <col min="8" max="8" width="21.85546875" style="24" customWidth="1"/>
    <col min="9" max="9" width="18.5703125" style="24" customWidth="1"/>
    <col min="10" max="10" width="19.5703125" style="24" customWidth="1"/>
    <col min="11" max="11" width="15.42578125" style="24" customWidth="1"/>
    <col min="12" max="12" width="18" style="24" customWidth="1"/>
    <col min="13" max="14" width="11.5703125" style="24"/>
    <col min="15" max="15" width="17.5703125" style="24" customWidth="1"/>
    <col min="16" max="16384" width="11.5703125" style="24"/>
  </cols>
  <sheetData>
    <row r="1" spans="2:15" s="176" customFormat="1" ht="15" x14ac:dyDescent="0.2">
      <c r="C1" s="143" t="s">
        <v>2040</v>
      </c>
      <c r="E1" s="188" t="s">
        <v>2224</v>
      </c>
      <c r="F1" s="188"/>
    </row>
    <row r="2" spans="2:15" s="176" customFormat="1" x14ac:dyDescent="0.2"/>
    <row r="3" spans="2:15" s="118" customFormat="1" ht="18.2" customHeight="1" x14ac:dyDescent="0.2">
      <c r="B3" s="411" t="s">
        <v>2027</v>
      </c>
      <c r="C3" s="411"/>
      <c r="D3" s="411"/>
      <c r="E3" s="411"/>
      <c r="F3" s="411"/>
      <c r="G3" s="411"/>
      <c r="H3" s="411"/>
      <c r="I3" s="411"/>
      <c r="J3" s="411"/>
      <c r="K3" s="411"/>
      <c r="L3" s="411"/>
    </row>
    <row r="4" spans="2:15" s="118" customFormat="1" ht="18.2" customHeight="1" x14ac:dyDescent="0.2">
      <c r="B4" s="125"/>
      <c r="C4" s="125"/>
      <c r="D4" s="125"/>
      <c r="E4" s="125"/>
      <c r="F4" s="125"/>
      <c r="G4" s="125"/>
      <c r="H4" s="125"/>
      <c r="I4" s="125"/>
      <c r="J4" s="125"/>
      <c r="K4" s="125"/>
      <c r="L4" s="125"/>
    </row>
    <row r="5" spans="2:15" s="118" customFormat="1" ht="18.2" customHeight="1" x14ac:dyDescent="0.2">
      <c r="B5" s="411" t="s">
        <v>23</v>
      </c>
      <c r="C5" s="411"/>
      <c r="D5" s="411"/>
      <c r="E5" s="411"/>
      <c r="F5" s="411"/>
      <c r="G5" s="411"/>
      <c r="H5" s="411"/>
      <c r="I5" s="411"/>
      <c r="J5" s="411"/>
      <c r="K5" s="411"/>
      <c r="L5" s="411"/>
    </row>
    <row r="6" spans="2:15" s="118" customFormat="1" ht="18.2" customHeight="1" x14ac:dyDescent="0.2">
      <c r="B6" s="125"/>
      <c r="C6" s="125"/>
      <c r="D6" s="125"/>
      <c r="E6" s="125"/>
      <c r="F6" s="125"/>
      <c r="G6" s="125"/>
      <c r="H6" s="125"/>
      <c r="I6" s="125"/>
      <c r="J6" s="125"/>
      <c r="K6" s="125"/>
      <c r="L6" s="125"/>
    </row>
    <row r="7" spans="2:15" s="118" customFormat="1" ht="18.2" customHeight="1" x14ac:dyDescent="0.2">
      <c r="B7" s="411" t="s">
        <v>24</v>
      </c>
      <c r="C7" s="411"/>
      <c r="D7" s="411"/>
      <c r="E7" s="411"/>
      <c r="F7" s="411"/>
      <c r="G7" s="411"/>
      <c r="H7" s="411"/>
      <c r="I7" s="411"/>
      <c r="J7" s="411"/>
      <c r="K7" s="411"/>
      <c r="L7" s="411"/>
    </row>
    <row r="8" spans="2:15" s="118" customFormat="1" ht="18.2" customHeight="1" x14ac:dyDescent="0.2">
      <c r="B8" s="411" t="s">
        <v>25</v>
      </c>
      <c r="C8" s="411"/>
      <c r="D8" s="411"/>
      <c r="E8" s="411"/>
      <c r="F8" s="411"/>
      <c r="G8" s="411"/>
      <c r="H8" s="411"/>
      <c r="I8" s="411"/>
      <c r="J8" s="411"/>
      <c r="K8" s="411"/>
      <c r="L8" s="411"/>
    </row>
    <row r="9" spans="2:15" s="118" customFormat="1" ht="18.2" customHeight="1" x14ac:dyDescent="0.2">
      <c r="B9" s="125"/>
      <c r="C9" s="125"/>
      <c r="D9" s="125"/>
      <c r="E9" s="125"/>
      <c r="F9" s="125"/>
      <c r="G9" s="125"/>
      <c r="H9" s="125"/>
      <c r="I9" s="125"/>
      <c r="J9" s="125"/>
      <c r="K9" s="125"/>
      <c r="L9" s="125"/>
    </row>
    <row r="10" spans="2:15" s="118" customFormat="1" ht="18.2" customHeight="1" x14ac:dyDescent="0.2">
      <c r="B10" s="125" t="s">
        <v>26</v>
      </c>
      <c r="C10" s="125"/>
      <c r="D10" s="125"/>
      <c r="E10" s="125"/>
      <c r="F10" s="125"/>
      <c r="G10" s="125"/>
      <c r="H10" s="125"/>
      <c r="I10" s="125"/>
      <c r="J10" s="125"/>
      <c r="K10" s="125"/>
      <c r="L10" s="125"/>
    </row>
    <row r="11" spans="2:15" s="118" customFormat="1" ht="18.2" customHeight="1" x14ac:dyDescent="0.2">
      <c r="B11" s="125" t="s">
        <v>27</v>
      </c>
      <c r="C11" s="125"/>
      <c r="D11" s="125"/>
      <c r="E11" s="125"/>
      <c r="F11" s="125"/>
      <c r="G11" s="125"/>
      <c r="H11" s="125"/>
      <c r="I11" s="125"/>
      <c r="J11" s="125"/>
      <c r="K11" s="125"/>
      <c r="L11" s="125"/>
    </row>
    <row r="12" spans="2:15" s="118" customFormat="1" ht="18" customHeight="1" x14ac:dyDescent="0.2">
      <c r="B12" s="125" t="s">
        <v>28</v>
      </c>
      <c r="C12" s="125"/>
      <c r="D12" s="125"/>
      <c r="E12" s="125"/>
      <c r="F12" s="125"/>
      <c r="G12" s="125"/>
      <c r="H12" s="125"/>
      <c r="I12" s="125"/>
      <c r="J12" s="125"/>
      <c r="K12" s="125"/>
      <c r="L12" s="125"/>
    </row>
    <row r="13" spans="2:15" ht="18.2" customHeight="1" x14ac:dyDescent="0.2">
      <c r="N13" s="409" t="s">
        <v>29</v>
      </c>
      <c r="O13" s="409"/>
    </row>
    <row r="14" spans="2:15" s="107" customFormat="1" ht="36" customHeight="1" x14ac:dyDescent="0.25">
      <c r="B14" s="403" t="s">
        <v>30</v>
      </c>
      <c r="C14" s="403" t="s">
        <v>31</v>
      </c>
      <c r="D14" s="108" t="s">
        <v>32</v>
      </c>
      <c r="E14" s="108" t="s">
        <v>4</v>
      </c>
      <c r="F14" s="108" t="s">
        <v>5</v>
      </c>
      <c r="G14" s="108" t="s">
        <v>33</v>
      </c>
      <c r="H14" s="108" t="s">
        <v>34</v>
      </c>
      <c r="I14" s="108" t="s">
        <v>7</v>
      </c>
      <c r="J14" s="108" t="s">
        <v>19</v>
      </c>
      <c r="K14" s="108" t="s">
        <v>20</v>
      </c>
      <c r="L14" s="108" t="s">
        <v>35</v>
      </c>
      <c r="N14" s="109" t="s">
        <v>36</v>
      </c>
      <c r="O14" s="109" t="s">
        <v>37</v>
      </c>
    </row>
    <row r="15" spans="2:15" s="107" customFormat="1" ht="27" customHeight="1" x14ac:dyDescent="0.25">
      <c r="B15" s="108"/>
      <c r="C15" s="108"/>
      <c r="D15" s="108" t="s">
        <v>2028</v>
      </c>
      <c r="E15" s="108" t="s">
        <v>2029</v>
      </c>
      <c r="F15" s="108" t="s">
        <v>2030</v>
      </c>
      <c r="G15" s="108" t="s">
        <v>2031</v>
      </c>
      <c r="H15" s="108" t="s">
        <v>2032</v>
      </c>
      <c r="I15" s="108" t="s">
        <v>2033</v>
      </c>
      <c r="J15" s="108" t="s">
        <v>2034</v>
      </c>
      <c r="K15" s="108" t="s">
        <v>2035</v>
      </c>
      <c r="L15" s="108" t="s">
        <v>2036</v>
      </c>
      <c r="N15" s="109"/>
      <c r="O15" s="109"/>
    </row>
    <row r="16" spans="2:15" ht="18.2" customHeight="1" x14ac:dyDescent="0.2">
      <c r="B16" s="46">
        <v>1</v>
      </c>
      <c r="C16" s="46" t="s">
        <v>1987</v>
      </c>
      <c r="D16" s="46"/>
      <c r="E16" s="46"/>
      <c r="F16" s="46"/>
      <c r="G16" s="46"/>
      <c r="H16" s="46"/>
      <c r="I16" s="46"/>
      <c r="J16" s="46"/>
      <c r="K16" s="46"/>
      <c r="L16" s="46"/>
      <c r="N16" s="66">
        <f t="shared" ref="N16" si="0">+D16+E16-F16-G16</f>
        <v>0</v>
      </c>
      <c r="O16" s="66">
        <f>+G16-I16-L16</f>
        <v>0</v>
      </c>
    </row>
    <row r="17" spans="2:15" ht="18.2" customHeight="1" x14ac:dyDescent="0.2">
      <c r="B17" s="46">
        <v>2</v>
      </c>
      <c r="C17" s="46" t="s">
        <v>39</v>
      </c>
      <c r="D17" s="46"/>
      <c r="E17" s="46"/>
      <c r="F17" s="46"/>
      <c r="G17" s="46"/>
      <c r="H17" s="46"/>
      <c r="I17" s="46"/>
      <c r="J17" s="46"/>
      <c r="K17" s="46"/>
      <c r="L17" s="46"/>
      <c r="N17" s="66">
        <f t="shared" ref="N17:N26" si="1">+D17+E17-F17-G17</f>
        <v>0</v>
      </c>
      <c r="O17" s="66">
        <f t="shared" ref="O17:O26" si="2">+G17-I17-L17</f>
        <v>0</v>
      </c>
    </row>
    <row r="18" spans="2:15" ht="18.2" customHeight="1" x14ac:dyDescent="0.2">
      <c r="B18" s="46">
        <v>3</v>
      </c>
      <c r="C18" s="46" t="s">
        <v>40</v>
      </c>
      <c r="D18" s="46"/>
      <c r="E18" s="46"/>
      <c r="F18" s="46"/>
      <c r="G18" s="46"/>
      <c r="H18" s="46"/>
      <c r="I18" s="46"/>
      <c r="J18" s="46"/>
      <c r="K18" s="46"/>
      <c r="L18" s="46"/>
      <c r="N18" s="66">
        <f t="shared" si="1"/>
        <v>0</v>
      </c>
      <c r="O18" s="66">
        <f t="shared" si="2"/>
        <v>0</v>
      </c>
    </row>
    <row r="19" spans="2:15" ht="18.2" customHeight="1" x14ac:dyDescent="0.2">
      <c r="B19" s="46">
        <v>4</v>
      </c>
      <c r="C19" s="46" t="s">
        <v>41</v>
      </c>
      <c r="D19" s="46"/>
      <c r="E19" s="46"/>
      <c r="F19" s="46"/>
      <c r="G19" s="46"/>
      <c r="H19" s="46"/>
      <c r="I19" s="46"/>
      <c r="J19" s="46"/>
      <c r="K19" s="46"/>
      <c r="L19" s="46"/>
      <c r="N19" s="66">
        <f t="shared" si="1"/>
        <v>0</v>
      </c>
      <c r="O19" s="66">
        <f t="shared" si="2"/>
        <v>0</v>
      </c>
    </row>
    <row r="20" spans="2:15" ht="18.2" customHeight="1" x14ac:dyDescent="0.2">
      <c r="B20" s="46">
        <v>5</v>
      </c>
      <c r="C20" s="46" t="s">
        <v>1984</v>
      </c>
      <c r="D20" s="46"/>
      <c r="E20" s="46"/>
      <c r="F20" s="46"/>
      <c r="G20" s="46"/>
      <c r="H20" s="46"/>
      <c r="I20" s="46"/>
      <c r="J20" s="46"/>
      <c r="K20" s="46"/>
      <c r="L20" s="46"/>
      <c r="N20" s="66">
        <f t="shared" si="1"/>
        <v>0</v>
      </c>
      <c r="O20" s="66">
        <f t="shared" si="2"/>
        <v>0</v>
      </c>
    </row>
    <row r="21" spans="2:15" ht="18.2" customHeight="1" x14ac:dyDescent="0.2">
      <c r="B21" s="46">
        <v>6</v>
      </c>
      <c r="C21" s="46" t="s">
        <v>43</v>
      </c>
      <c r="D21" s="46"/>
      <c r="E21" s="46"/>
      <c r="F21" s="46"/>
      <c r="G21" s="46"/>
      <c r="H21" s="46"/>
      <c r="I21" s="46"/>
      <c r="J21" s="46"/>
      <c r="K21" s="46"/>
      <c r="L21" s="46"/>
      <c r="N21" s="66">
        <f t="shared" si="1"/>
        <v>0</v>
      </c>
      <c r="O21" s="66">
        <f t="shared" si="2"/>
        <v>0</v>
      </c>
    </row>
    <row r="22" spans="2:15" ht="18.2" customHeight="1" x14ac:dyDescent="0.2">
      <c r="B22" s="46">
        <v>7</v>
      </c>
      <c r="C22" s="46" t="s">
        <v>44</v>
      </c>
      <c r="D22" s="46"/>
      <c r="E22" s="46"/>
      <c r="F22" s="46"/>
      <c r="G22" s="46"/>
      <c r="H22" s="46"/>
      <c r="I22" s="46"/>
      <c r="J22" s="46"/>
      <c r="K22" s="46"/>
      <c r="L22" s="46"/>
      <c r="N22" s="66">
        <f t="shared" si="1"/>
        <v>0</v>
      </c>
      <c r="O22" s="66">
        <f t="shared" si="2"/>
        <v>0</v>
      </c>
    </row>
    <row r="23" spans="2:15" ht="18.2" customHeight="1" x14ac:dyDescent="0.2">
      <c r="B23" s="46">
        <v>8</v>
      </c>
      <c r="C23" s="46" t="s">
        <v>1985</v>
      </c>
      <c r="D23" s="46"/>
      <c r="E23" s="46"/>
      <c r="F23" s="46"/>
      <c r="G23" s="46"/>
      <c r="H23" s="46"/>
      <c r="I23" s="46"/>
      <c r="J23" s="46"/>
      <c r="K23" s="46"/>
      <c r="L23" s="46"/>
      <c r="N23" s="66">
        <f t="shared" si="1"/>
        <v>0</v>
      </c>
      <c r="O23" s="66">
        <f t="shared" si="2"/>
        <v>0</v>
      </c>
    </row>
    <row r="24" spans="2:15" ht="18.2" customHeight="1" x14ac:dyDescent="0.2">
      <c r="B24" s="46">
        <v>9</v>
      </c>
      <c r="C24" s="46" t="s">
        <v>1986</v>
      </c>
      <c r="D24" s="46"/>
      <c r="E24" s="46"/>
      <c r="F24" s="46"/>
      <c r="G24" s="46"/>
      <c r="H24" s="46"/>
      <c r="I24" s="46"/>
      <c r="J24" s="46"/>
      <c r="K24" s="46"/>
      <c r="L24" s="46"/>
      <c r="N24" s="66">
        <f t="shared" si="1"/>
        <v>0</v>
      </c>
      <c r="O24" s="66">
        <f t="shared" si="2"/>
        <v>0</v>
      </c>
    </row>
    <row r="25" spans="2:15" ht="18.2" customHeight="1" x14ac:dyDescent="0.2">
      <c r="B25" s="46">
        <v>42</v>
      </c>
      <c r="C25" s="46" t="s">
        <v>47</v>
      </c>
      <c r="D25" s="46"/>
      <c r="E25" s="46"/>
      <c r="F25" s="46"/>
      <c r="G25" s="46"/>
      <c r="H25" s="46"/>
      <c r="I25" s="46"/>
      <c r="J25" s="46"/>
      <c r="K25" s="46"/>
      <c r="L25" s="46"/>
      <c r="N25" s="66">
        <f t="shared" si="1"/>
        <v>0</v>
      </c>
      <c r="O25" s="66">
        <f t="shared" si="2"/>
        <v>0</v>
      </c>
    </row>
    <row r="26" spans="2:15" ht="18.2" customHeight="1" x14ac:dyDescent="0.2">
      <c r="B26" s="410" t="s">
        <v>48</v>
      </c>
      <c r="C26" s="410" t="s">
        <v>49</v>
      </c>
      <c r="D26" s="46"/>
      <c r="E26" s="46"/>
      <c r="F26" s="46"/>
      <c r="G26" s="46"/>
      <c r="H26" s="46"/>
      <c r="I26" s="46"/>
      <c r="J26" s="46"/>
      <c r="K26" s="46"/>
      <c r="L26" s="46"/>
      <c r="N26" s="66">
        <f t="shared" si="1"/>
        <v>0</v>
      </c>
      <c r="O26" s="66">
        <f t="shared" si="2"/>
        <v>0</v>
      </c>
    </row>
    <row r="27" spans="2:15" ht="18.2" customHeight="1" x14ac:dyDescent="0.2"/>
    <row r="28" spans="2:15" s="118" customFormat="1" ht="18.2" customHeight="1" x14ac:dyDescent="0.2">
      <c r="B28" s="117" t="str">
        <f>+'Anexo IV ESP'!B41</f>
        <v xml:space="preserve">Fuente:   </v>
      </c>
      <c r="C28" s="117"/>
      <c r="D28" s="117"/>
      <c r="E28" s="117"/>
      <c r="F28" s="117"/>
      <c r="G28" s="117"/>
      <c r="H28" s="117"/>
    </row>
    <row r="29" spans="2:15" s="118" customFormat="1" ht="18.2" customHeight="1" x14ac:dyDescent="0.2">
      <c r="B29" s="117" t="str">
        <f>+'Anexo IV ESP'!B42</f>
        <v>Disposici Nº 124/2024 de fecha 31/03/2024 suscripta por sucre en su carácter de Presidente</v>
      </c>
      <c r="C29" s="117"/>
      <c r="D29" s="117"/>
      <c r="E29" s="117"/>
      <c r="F29" s="117"/>
      <c r="G29" s="117"/>
      <c r="H29" s="117"/>
    </row>
    <row r="30" spans="2:15" s="118" customFormat="1" ht="18.2" customHeight="1" x14ac:dyDescent="0.2">
      <c r="B30" s="117" t="str">
        <f>+'Anexo IV ESP'!B43</f>
        <v>Los datos informados son una fiel transcripción de los estados contables básicos presentados por el siguiente organismo: Fiscalia de estado en en el expediente 164-TCP-2023</v>
      </c>
      <c r="C30" s="117"/>
      <c r="D30" s="117"/>
      <c r="E30" s="117"/>
      <c r="F30" s="117"/>
      <c r="G30" s="117"/>
      <c r="H30" s="117"/>
    </row>
    <row r="31" spans="2:15" s="201" customFormat="1" ht="18.2" customHeight="1" x14ac:dyDescent="0.2">
      <c r="B31" s="117" t="str">
        <f>+'Anexo IV ESP'!B44</f>
        <v>Firmado por quien suscribe sólo a los efectos de su identificación con el  incorporado al Expediente Nº 143-TCP-2023</v>
      </c>
      <c r="C31" s="117"/>
      <c r="D31" s="117"/>
      <c r="E31" s="117"/>
      <c r="F31" s="117"/>
      <c r="G31" s="117"/>
      <c r="H31" s="117"/>
    </row>
    <row r="32" spans="2:15" s="201" customFormat="1" ht="18.2" customHeight="1" x14ac:dyDescent="0.2">
      <c r="B32" s="117"/>
      <c r="C32" s="117"/>
      <c r="D32" s="117"/>
      <c r="E32" s="117"/>
      <c r="F32" s="117"/>
      <c r="G32" s="117"/>
      <c r="H32" s="117"/>
    </row>
    <row r="34" spans="2:12" ht="18.2" customHeight="1" x14ac:dyDescent="0.2">
      <c r="C34" s="409" t="s">
        <v>50</v>
      </c>
      <c r="D34" s="409"/>
      <c r="E34" s="409"/>
      <c r="F34" s="409"/>
      <c r="G34" s="409"/>
      <c r="H34" s="409"/>
      <c r="I34" s="409"/>
      <c r="J34" s="409"/>
      <c r="K34" s="409"/>
      <c r="L34" s="409"/>
    </row>
    <row r="35" spans="2:12" ht="18.2" customHeight="1" x14ac:dyDescent="0.2">
      <c r="C35" s="66" t="s">
        <v>51</v>
      </c>
      <c r="D35" s="66">
        <f t="shared" ref="D35:L35" si="3">+D26-SUM(D16:D25)</f>
        <v>0</v>
      </c>
      <c r="E35" s="66">
        <f t="shared" si="3"/>
        <v>0</v>
      </c>
      <c r="F35" s="66">
        <f t="shared" si="3"/>
        <v>0</v>
      </c>
      <c r="G35" s="66">
        <f t="shared" si="3"/>
        <v>0</v>
      </c>
      <c r="H35" s="66">
        <f t="shared" si="3"/>
        <v>0</v>
      </c>
      <c r="I35" s="66">
        <f t="shared" si="3"/>
        <v>0</v>
      </c>
      <c r="J35" s="66">
        <f t="shared" si="3"/>
        <v>0</v>
      </c>
      <c r="K35" s="66">
        <f t="shared" si="3"/>
        <v>0</v>
      </c>
      <c r="L35" s="66">
        <f t="shared" si="3"/>
        <v>0</v>
      </c>
    </row>
    <row r="44" spans="2:12" ht="18.2" customHeight="1" x14ac:dyDescent="0.2">
      <c r="B44" s="409"/>
      <c r="C44" s="409"/>
      <c r="D44" s="409"/>
      <c r="E44" s="409"/>
      <c r="F44" s="409"/>
      <c r="G44" s="409"/>
      <c r="H44" s="409"/>
      <c r="I44" s="409"/>
      <c r="J44" s="409"/>
      <c r="K44" s="409"/>
    </row>
    <row r="45" spans="2:12" ht="18.2" customHeight="1" x14ac:dyDescent="0.2"/>
    <row r="46" spans="2:12" ht="18.2" customHeight="1" x14ac:dyDescent="0.2"/>
    <row r="1048574" ht="12.75" customHeight="1" x14ac:dyDescent="0.2"/>
    <row r="1048575" ht="12.75" customHeight="1" x14ac:dyDescent="0.2"/>
    <row r="1048576" ht="12.75" customHeight="1" x14ac:dyDescent="0.2"/>
  </sheetData>
  <mergeCells count="9">
    <mergeCell ref="N13:O13"/>
    <mergeCell ref="C34:L34"/>
    <mergeCell ref="B44:K44"/>
    <mergeCell ref="B14:C14"/>
    <mergeCell ref="B26:C26"/>
    <mergeCell ref="B3:L3"/>
    <mergeCell ref="B5:L5"/>
    <mergeCell ref="B7:L7"/>
    <mergeCell ref="B8:L8"/>
  </mergeCells>
  <conditionalFormatting sqref="N16:O26">
    <cfRule type="cellIs" priority="2" operator="notEqual">
      <formula>0</formula>
    </cfRule>
  </conditionalFormatting>
  <conditionalFormatting sqref="D35:L35">
    <cfRule type="cellIs" priority="3" operator="notEqual">
      <formula>0</formula>
    </cfRule>
  </conditionalFormatting>
  <hyperlinks>
    <hyperlink ref="C1" location="Indice!A1" display="Volver al Índice"/>
  </hyperlinks>
  <pageMargins left="1.575" right="0.78749999999999998" top="0.80694444444444402" bottom="1.0305555555555601" header="0.51180555555555496" footer="0.80694444444444402"/>
  <pageSetup paperSize="9" scale="57" orientation="landscape" horizontalDpi="300" verticalDpi="300"/>
  <headerFooter>
    <oddFooter>&amp;C&amp;"Times New Roman,Cursiva"&amp;9“Las Islas Malvinas, Georgias, Sandwich del Sur son y serán Argentinas”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sheetPr>
  <dimension ref="B1:M88"/>
  <sheetViews>
    <sheetView zoomScale="85" zoomScaleNormal="85" zoomScalePageLayoutView="55" workbookViewId="0">
      <pane xSplit="3" ySplit="11" topLeftCell="D60" activePane="bottomRight" state="frozen"/>
      <selection activeCell="C1" sqref="C1"/>
      <selection pane="topRight" activeCell="C1" sqref="C1"/>
      <selection pane="bottomLeft" activeCell="C1" sqref="C1"/>
      <selection pane="bottomRight" activeCell="F79" sqref="F79"/>
    </sheetView>
  </sheetViews>
  <sheetFormatPr baseColWidth="10" defaultColWidth="11.42578125" defaultRowHeight="16.5" x14ac:dyDescent="0.25"/>
  <cols>
    <col min="1" max="1" width="0.5703125" style="4" customWidth="1"/>
    <col min="2" max="2" width="104.28515625" style="4" customWidth="1"/>
    <col min="3" max="3" width="9.42578125" style="10" customWidth="1"/>
    <col min="4" max="5" width="18.5703125" style="4" customWidth="1"/>
    <col min="6" max="6" width="23.42578125" style="4" customWidth="1"/>
    <col min="7" max="7" width="20.42578125" style="4" customWidth="1"/>
    <col min="8" max="8" width="19" style="4" customWidth="1"/>
    <col min="9" max="9" width="16.42578125" style="4" customWidth="1"/>
    <col min="10" max="10" width="14.5703125" style="4" customWidth="1"/>
    <col min="11" max="11" width="13" style="4" customWidth="1"/>
    <col min="12" max="16384" width="11.42578125" style="4"/>
  </cols>
  <sheetData>
    <row r="1" spans="2:13" s="177" customFormat="1" x14ac:dyDescent="0.25">
      <c r="B1" s="143" t="s">
        <v>2040</v>
      </c>
      <c r="C1" s="10"/>
      <c r="D1" s="188" t="s">
        <v>2224</v>
      </c>
      <c r="E1" s="188"/>
    </row>
    <row r="2" spans="2:13" s="177" customFormat="1" x14ac:dyDescent="0.25">
      <c r="C2" s="10"/>
    </row>
    <row r="3" spans="2:13" x14ac:dyDescent="0.25">
      <c r="B3" s="2" t="s">
        <v>2027</v>
      </c>
      <c r="C3" s="3"/>
      <c r="D3" s="3"/>
      <c r="E3" s="3"/>
      <c r="F3" s="3"/>
      <c r="G3" s="3"/>
      <c r="H3" s="3"/>
      <c r="I3" s="3"/>
      <c r="J3" s="3"/>
      <c r="K3" s="3"/>
    </row>
    <row r="4" spans="2:13" x14ac:dyDescent="0.25">
      <c r="B4" s="2" t="s">
        <v>53</v>
      </c>
      <c r="C4" s="3"/>
      <c r="D4" s="3"/>
      <c r="E4" s="3"/>
      <c r="F4" s="3"/>
      <c r="G4" s="3"/>
      <c r="H4" s="3"/>
      <c r="I4" s="3"/>
      <c r="J4" s="3"/>
      <c r="K4" s="3"/>
    </row>
    <row r="5" spans="2:13" x14ac:dyDescent="0.25">
      <c r="B5" s="2" t="s">
        <v>25</v>
      </c>
      <c r="C5" s="3"/>
      <c r="D5" s="3"/>
      <c r="E5" s="3"/>
      <c r="F5" s="3"/>
      <c r="G5" s="3"/>
      <c r="H5" s="3"/>
      <c r="I5" s="3"/>
      <c r="J5" s="3"/>
      <c r="K5" s="3"/>
    </row>
    <row r="6" spans="2:13" x14ac:dyDescent="0.25">
      <c r="B6" s="9"/>
    </row>
    <row r="7" spans="2:13" x14ac:dyDescent="0.25">
      <c r="B7" s="125" t="s">
        <v>26</v>
      </c>
    </row>
    <row r="8" spans="2:13" x14ac:dyDescent="0.25">
      <c r="B8" s="125" t="s">
        <v>27</v>
      </c>
    </row>
    <row r="9" spans="2:13" x14ac:dyDescent="0.25">
      <c r="B9" s="125" t="s">
        <v>28</v>
      </c>
    </row>
    <row r="11" spans="2:13" s="107" customFormat="1" ht="31.5" customHeight="1" x14ac:dyDescent="0.2">
      <c r="B11" s="413" t="s">
        <v>54</v>
      </c>
      <c r="C11" s="413"/>
      <c r="D11" s="111" t="s">
        <v>3</v>
      </c>
      <c r="E11" s="111" t="s">
        <v>4</v>
      </c>
      <c r="F11" s="111" t="s">
        <v>5</v>
      </c>
      <c r="G11" s="111" t="s">
        <v>6</v>
      </c>
      <c r="H11" s="111" t="s">
        <v>7</v>
      </c>
      <c r="I11" s="111" t="s">
        <v>8</v>
      </c>
      <c r="J11" s="111" t="s">
        <v>9</v>
      </c>
      <c r="K11" s="24"/>
      <c r="L11" s="106" t="s">
        <v>1990</v>
      </c>
    </row>
    <row r="12" spans="2:13" s="24" customFormat="1" ht="12.75" x14ac:dyDescent="0.2">
      <c r="B12" s="85" t="s">
        <v>55</v>
      </c>
      <c r="C12" s="112">
        <v>1</v>
      </c>
      <c r="D12" s="85"/>
      <c r="E12" s="85"/>
      <c r="F12" s="85"/>
      <c r="G12" s="85"/>
      <c r="H12" s="85"/>
      <c r="I12" s="85"/>
      <c r="J12" s="85"/>
      <c r="L12" s="66">
        <f>+D12+E12-F12-G12</f>
        <v>0</v>
      </c>
      <c r="M12" s="66">
        <f>+G12-H12-J12</f>
        <v>0</v>
      </c>
    </row>
    <row r="13" spans="2:13" s="24" customFormat="1" ht="12.75" x14ac:dyDescent="0.2">
      <c r="B13" s="113" t="s">
        <v>56</v>
      </c>
      <c r="C13" s="114" t="s">
        <v>57</v>
      </c>
      <c r="D13" s="58"/>
      <c r="E13" s="58"/>
      <c r="F13" s="58"/>
      <c r="G13" s="58"/>
      <c r="H13" s="58"/>
      <c r="I13" s="58"/>
      <c r="J13" s="58"/>
      <c r="L13" s="66">
        <f t="shared" ref="L13:L74" si="0">+D13+E13-F13-G13</f>
        <v>0</v>
      </c>
      <c r="M13" s="66">
        <f t="shared" ref="M13:M74" si="1">+G13-H13-J13</f>
        <v>0</v>
      </c>
    </row>
    <row r="14" spans="2:13" s="24" customFormat="1" ht="12.75" x14ac:dyDescent="0.2">
      <c r="B14" s="49" t="s">
        <v>58</v>
      </c>
      <c r="C14" s="115" t="s">
        <v>59</v>
      </c>
      <c r="D14" s="49"/>
      <c r="E14" s="49"/>
      <c r="F14" s="49"/>
      <c r="G14" s="49"/>
      <c r="H14" s="49"/>
      <c r="I14" s="49"/>
      <c r="J14" s="49"/>
      <c r="L14" s="66">
        <f t="shared" si="0"/>
        <v>0</v>
      </c>
      <c r="M14" s="66">
        <f t="shared" si="1"/>
        <v>0</v>
      </c>
    </row>
    <row r="15" spans="2:13" s="24" customFormat="1" ht="12.75" x14ac:dyDescent="0.2">
      <c r="B15" s="49" t="s">
        <v>60</v>
      </c>
      <c r="C15" s="115" t="s">
        <v>61</v>
      </c>
      <c r="D15" s="49"/>
      <c r="E15" s="49"/>
      <c r="F15" s="49"/>
      <c r="G15" s="49"/>
      <c r="H15" s="49"/>
      <c r="I15" s="49"/>
      <c r="J15" s="49"/>
      <c r="L15" s="66">
        <f t="shared" si="0"/>
        <v>0</v>
      </c>
      <c r="M15" s="66">
        <f t="shared" si="1"/>
        <v>0</v>
      </c>
    </row>
    <row r="16" spans="2:13" s="24" customFormat="1" ht="12.75" x14ac:dyDescent="0.2">
      <c r="B16" s="49" t="s">
        <v>62</v>
      </c>
      <c r="C16" s="115" t="s">
        <v>63</v>
      </c>
      <c r="D16" s="49"/>
      <c r="E16" s="49"/>
      <c r="F16" s="49"/>
      <c r="G16" s="49"/>
      <c r="H16" s="49"/>
      <c r="I16" s="49"/>
      <c r="J16" s="49"/>
      <c r="L16" s="66">
        <f t="shared" si="0"/>
        <v>0</v>
      </c>
      <c r="M16" s="66">
        <f t="shared" si="1"/>
        <v>0</v>
      </c>
    </row>
    <row r="17" spans="2:13" s="24" customFormat="1" ht="12.75" x14ac:dyDescent="0.2">
      <c r="B17" s="85" t="s">
        <v>64</v>
      </c>
      <c r="C17" s="112" t="s">
        <v>65</v>
      </c>
      <c r="D17" s="85"/>
      <c r="E17" s="85"/>
      <c r="F17" s="85"/>
      <c r="G17" s="85"/>
      <c r="H17" s="85"/>
      <c r="I17" s="85"/>
      <c r="J17" s="85"/>
      <c r="L17" s="66">
        <f t="shared" si="0"/>
        <v>0</v>
      </c>
      <c r="M17" s="66">
        <f t="shared" si="1"/>
        <v>0</v>
      </c>
    </row>
    <row r="18" spans="2:13" s="24" customFormat="1" ht="12.75" x14ac:dyDescent="0.2">
      <c r="B18" s="113" t="s">
        <v>66</v>
      </c>
      <c r="C18" s="116" t="s">
        <v>67</v>
      </c>
      <c r="D18" s="113"/>
      <c r="E18" s="113"/>
      <c r="F18" s="113"/>
      <c r="G18" s="113"/>
      <c r="H18" s="113"/>
      <c r="I18" s="113"/>
      <c r="J18" s="113"/>
      <c r="L18" s="66">
        <f t="shared" si="0"/>
        <v>0</v>
      </c>
      <c r="M18" s="66">
        <f t="shared" si="1"/>
        <v>0</v>
      </c>
    </row>
    <row r="19" spans="2:13" s="24" customFormat="1" ht="12.75" x14ac:dyDescent="0.2">
      <c r="B19" s="49" t="s">
        <v>68</v>
      </c>
      <c r="C19" s="115" t="s">
        <v>69</v>
      </c>
      <c r="D19" s="49"/>
      <c r="E19" s="49"/>
      <c r="F19" s="49"/>
      <c r="G19" s="49"/>
      <c r="H19" s="49"/>
      <c r="I19" s="49"/>
      <c r="J19" s="49"/>
      <c r="L19" s="66">
        <f t="shared" si="0"/>
        <v>0</v>
      </c>
      <c r="M19" s="66">
        <f t="shared" si="1"/>
        <v>0</v>
      </c>
    </row>
    <row r="20" spans="2:13" s="24" customFormat="1" ht="12.75" x14ac:dyDescent="0.2">
      <c r="B20" s="49" t="s">
        <v>70</v>
      </c>
      <c r="C20" s="115" t="s">
        <v>71</v>
      </c>
      <c r="D20" s="49"/>
      <c r="E20" s="49"/>
      <c r="F20" s="49"/>
      <c r="G20" s="49"/>
      <c r="H20" s="49"/>
      <c r="I20" s="49"/>
      <c r="J20" s="49"/>
      <c r="L20" s="66">
        <f t="shared" si="0"/>
        <v>0</v>
      </c>
      <c r="M20" s="66">
        <f t="shared" si="1"/>
        <v>0</v>
      </c>
    </row>
    <row r="21" spans="2:13" s="24" customFormat="1" ht="12.75" x14ac:dyDescent="0.2">
      <c r="B21" s="49" t="s">
        <v>72</v>
      </c>
      <c r="C21" s="115" t="s">
        <v>73</v>
      </c>
      <c r="D21" s="49"/>
      <c r="E21" s="49"/>
      <c r="F21" s="49"/>
      <c r="G21" s="49"/>
      <c r="H21" s="49"/>
      <c r="I21" s="49"/>
      <c r="J21" s="49"/>
      <c r="L21" s="66">
        <f t="shared" si="0"/>
        <v>0</v>
      </c>
      <c r="M21" s="66">
        <f t="shared" si="1"/>
        <v>0</v>
      </c>
    </row>
    <row r="22" spans="2:13" s="24" customFormat="1" ht="12.75" x14ac:dyDescent="0.2">
      <c r="B22" s="49" t="s">
        <v>74</v>
      </c>
      <c r="C22" s="115" t="s">
        <v>75</v>
      </c>
      <c r="D22" s="49"/>
      <c r="E22" s="49"/>
      <c r="F22" s="49"/>
      <c r="G22" s="49"/>
      <c r="H22" s="49"/>
      <c r="I22" s="49"/>
      <c r="J22" s="49"/>
      <c r="L22" s="66">
        <f t="shared" si="0"/>
        <v>0</v>
      </c>
      <c r="M22" s="66">
        <f t="shared" si="1"/>
        <v>0</v>
      </c>
    </row>
    <row r="23" spans="2:13" s="24" customFormat="1" ht="12.75" x14ac:dyDescent="0.2">
      <c r="B23" s="85" t="s">
        <v>2037</v>
      </c>
      <c r="C23" s="112" t="s">
        <v>76</v>
      </c>
      <c r="D23" s="85"/>
      <c r="E23" s="85"/>
      <c r="F23" s="85"/>
      <c r="G23" s="85"/>
      <c r="H23" s="85"/>
      <c r="I23" s="85"/>
      <c r="J23" s="85"/>
      <c r="L23" s="66">
        <f t="shared" si="0"/>
        <v>0</v>
      </c>
      <c r="M23" s="66">
        <f t="shared" si="1"/>
        <v>0</v>
      </c>
    </row>
    <row r="24" spans="2:13" s="24" customFormat="1" ht="12.75" x14ac:dyDescent="0.2">
      <c r="B24" s="113" t="s">
        <v>77</v>
      </c>
      <c r="C24" s="116" t="s">
        <v>78</v>
      </c>
      <c r="D24" s="113"/>
      <c r="E24" s="113"/>
      <c r="F24" s="113"/>
      <c r="G24" s="113"/>
      <c r="H24" s="113"/>
      <c r="I24" s="113"/>
      <c r="J24" s="113"/>
      <c r="L24" s="66">
        <f t="shared" si="0"/>
        <v>0</v>
      </c>
      <c r="M24" s="66">
        <f t="shared" si="1"/>
        <v>0</v>
      </c>
    </row>
    <row r="25" spans="2:13" s="24" customFormat="1" ht="12.75" x14ac:dyDescent="0.2">
      <c r="B25" s="49" t="s">
        <v>79</v>
      </c>
      <c r="C25" s="115" t="s">
        <v>80</v>
      </c>
      <c r="D25" s="49"/>
      <c r="E25" s="49"/>
      <c r="F25" s="49"/>
      <c r="G25" s="49"/>
      <c r="H25" s="49"/>
      <c r="I25" s="49"/>
      <c r="J25" s="49"/>
      <c r="L25" s="66">
        <f t="shared" si="0"/>
        <v>0</v>
      </c>
      <c r="M25" s="66">
        <f t="shared" si="1"/>
        <v>0</v>
      </c>
    </row>
    <row r="26" spans="2:13" s="24" customFormat="1" ht="12.75" x14ac:dyDescent="0.2">
      <c r="B26" s="49" t="s">
        <v>81</v>
      </c>
      <c r="C26" s="115" t="s">
        <v>82</v>
      </c>
      <c r="D26" s="49"/>
      <c r="E26" s="49"/>
      <c r="F26" s="49"/>
      <c r="G26" s="49"/>
      <c r="H26" s="49"/>
      <c r="I26" s="49"/>
      <c r="J26" s="49"/>
      <c r="L26" s="66">
        <f t="shared" si="0"/>
        <v>0</v>
      </c>
      <c r="M26" s="66">
        <f t="shared" si="1"/>
        <v>0</v>
      </c>
    </row>
    <row r="27" spans="2:13" s="24" customFormat="1" ht="12.75" x14ac:dyDescent="0.2">
      <c r="B27" s="49" t="s">
        <v>83</v>
      </c>
      <c r="C27" s="115" t="s">
        <v>84</v>
      </c>
      <c r="D27" s="49"/>
      <c r="E27" s="49"/>
      <c r="F27" s="49"/>
      <c r="G27" s="49"/>
      <c r="H27" s="49"/>
      <c r="I27" s="49"/>
      <c r="J27" s="49"/>
      <c r="L27" s="66">
        <f t="shared" si="0"/>
        <v>0</v>
      </c>
      <c r="M27" s="66">
        <f t="shared" si="1"/>
        <v>0</v>
      </c>
    </row>
    <row r="28" spans="2:13" s="24" customFormat="1" ht="12.75" x14ac:dyDescent="0.2">
      <c r="B28" s="85" t="s">
        <v>85</v>
      </c>
      <c r="C28" s="112" t="s">
        <v>86</v>
      </c>
      <c r="D28" s="85"/>
      <c r="E28" s="85"/>
      <c r="F28" s="85"/>
      <c r="G28" s="85"/>
      <c r="H28" s="85"/>
      <c r="I28" s="85"/>
      <c r="J28" s="85"/>
      <c r="L28" s="66">
        <f t="shared" si="0"/>
        <v>0</v>
      </c>
      <c r="M28" s="66">
        <f t="shared" si="1"/>
        <v>0</v>
      </c>
    </row>
    <row r="29" spans="2:13" s="24" customFormat="1" ht="12.75" x14ac:dyDescent="0.2">
      <c r="B29" s="49" t="s">
        <v>87</v>
      </c>
      <c r="C29" s="115" t="s">
        <v>88</v>
      </c>
      <c r="D29" s="49"/>
      <c r="E29" s="49"/>
      <c r="F29" s="49"/>
      <c r="G29" s="49"/>
      <c r="H29" s="49"/>
      <c r="I29" s="49"/>
      <c r="J29" s="49"/>
      <c r="L29" s="66">
        <f t="shared" si="0"/>
        <v>0</v>
      </c>
      <c r="M29" s="66">
        <f t="shared" si="1"/>
        <v>0</v>
      </c>
    </row>
    <row r="30" spans="2:13" s="24" customFormat="1" ht="12.75" x14ac:dyDescent="0.2">
      <c r="B30" s="49" t="s">
        <v>89</v>
      </c>
      <c r="C30" s="115" t="s">
        <v>90</v>
      </c>
      <c r="D30" s="49"/>
      <c r="E30" s="49"/>
      <c r="F30" s="49"/>
      <c r="G30" s="49"/>
      <c r="H30" s="49"/>
      <c r="I30" s="49"/>
      <c r="J30" s="49"/>
      <c r="L30" s="66">
        <f t="shared" si="0"/>
        <v>0</v>
      </c>
      <c r="M30" s="66">
        <f t="shared" si="1"/>
        <v>0</v>
      </c>
    </row>
    <row r="31" spans="2:13" s="24" customFormat="1" ht="12.75" x14ac:dyDescent="0.2">
      <c r="B31" s="49" t="s">
        <v>91</v>
      </c>
      <c r="C31" s="115" t="s">
        <v>92</v>
      </c>
      <c r="D31" s="49"/>
      <c r="E31" s="49"/>
      <c r="F31" s="49"/>
      <c r="G31" s="49"/>
      <c r="H31" s="49"/>
      <c r="I31" s="49"/>
      <c r="J31" s="49"/>
      <c r="L31" s="66">
        <f t="shared" si="0"/>
        <v>0</v>
      </c>
      <c r="M31" s="66">
        <f t="shared" si="1"/>
        <v>0</v>
      </c>
    </row>
    <row r="32" spans="2:13" s="24" customFormat="1" ht="12.75" x14ac:dyDescent="0.2">
      <c r="B32" s="49" t="s">
        <v>93</v>
      </c>
      <c r="C32" s="115" t="s">
        <v>94</v>
      </c>
      <c r="D32" s="49"/>
      <c r="E32" s="49"/>
      <c r="F32" s="49"/>
      <c r="G32" s="49"/>
      <c r="H32" s="49"/>
      <c r="I32" s="49"/>
      <c r="J32" s="49"/>
      <c r="L32" s="66">
        <f t="shared" si="0"/>
        <v>0</v>
      </c>
      <c r="M32" s="66">
        <f t="shared" si="1"/>
        <v>0</v>
      </c>
    </row>
    <row r="33" spans="2:13" s="24" customFormat="1" ht="12.75" x14ac:dyDescent="0.2">
      <c r="B33" s="49" t="s">
        <v>95</v>
      </c>
      <c r="C33" s="115" t="s">
        <v>96</v>
      </c>
      <c r="D33" s="49"/>
      <c r="E33" s="49"/>
      <c r="F33" s="49"/>
      <c r="G33" s="49"/>
      <c r="H33" s="49"/>
      <c r="I33" s="49"/>
      <c r="J33" s="49"/>
      <c r="L33" s="66">
        <f t="shared" si="0"/>
        <v>0</v>
      </c>
      <c r="M33" s="66">
        <f t="shared" si="1"/>
        <v>0</v>
      </c>
    </row>
    <row r="34" spans="2:13" s="24" customFormat="1" ht="12.75" x14ac:dyDescent="0.2">
      <c r="B34" s="49" t="s">
        <v>97</v>
      </c>
      <c r="C34" s="115" t="s">
        <v>98</v>
      </c>
      <c r="D34" s="49"/>
      <c r="E34" s="49"/>
      <c r="F34" s="49"/>
      <c r="G34" s="49"/>
      <c r="H34" s="49"/>
      <c r="I34" s="49"/>
      <c r="J34" s="49"/>
      <c r="L34" s="66">
        <f t="shared" si="0"/>
        <v>0</v>
      </c>
      <c r="M34" s="66">
        <f t="shared" si="1"/>
        <v>0</v>
      </c>
    </row>
    <row r="35" spans="2:13" s="24" customFormat="1" ht="12.75" x14ac:dyDescent="0.2">
      <c r="B35" s="85" t="s">
        <v>99</v>
      </c>
      <c r="C35" s="112" t="s">
        <v>100</v>
      </c>
      <c r="D35" s="85"/>
      <c r="E35" s="85"/>
      <c r="F35" s="85"/>
      <c r="G35" s="85"/>
      <c r="H35" s="85"/>
      <c r="I35" s="85"/>
      <c r="J35" s="85"/>
      <c r="L35" s="66">
        <f t="shared" si="0"/>
        <v>0</v>
      </c>
      <c r="M35" s="66">
        <f t="shared" si="1"/>
        <v>0</v>
      </c>
    </row>
    <row r="36" spans="2:13" s="24" customFormat="1" ht="12.75" x14ac:dyDescent="0.2">
      <c r="B36" s="49" t="s">
        <v>101</v>
      </c>
      <c r="C36" s="115" t="s">
        <v>102</v>
      </c>
      <c r="D36" s="49"/>
      <c r="E36" s="49"/>
      <c r="F36" s="49"/>
      <c r="G36" s="49"/>
      <c r="H36" s="49"/>
      <c r="I36" s="49"/>
      <c r="J36" s="49"/>
      <c r="L36" s="66">
        <f t="shared" si="0"/>
        <v>0</v>
      </c>
      <c r="M36" s="66">
        <f t="shared" si="1"/>
        <v>0</v>
      </c>
    </row>
    <row r="37" spans="2:13" s="24" customFormat="1" ht="12.75" x14ac:dyDescent="0.2">
      <c r="B37" s="49" t="s">
        <v>103</v>
      </c>
      <c r="C37" s="115" t="s">
        <v>104</v>
      </c>
      <c r="D37" s="49"/>
      <c r="E37" s="49"/>
      <c r="F37" s="49"/>
      <c r="G37" s="49"/>
      <c r="H37" s="49"/>
      <c r="I37" s="49"/>
      <c r="J37" s="49"/>
      <c r="L37" s="66">
        <f t="shared" si="0"/>
        <v>0</v>
      </c>
      <c r="M37" s="66">
        <f t="shared" si="1"/>
        <v>0</v>
      </c>
    </row>
    <row r="38" spans="2:13" s="24" customFormat="1" ht="12.75" x14ac:dyDescent="0.2">
      <c r="B38" s="49" t="s">
        <v>105</v>
      </c>
      <c r="C38" s="115" t="s">
        <v>106</v>
      </c>
      <c r="D38" s="49"/>
      <c r="E38" s="49"/>
      <c r="F38" s="49"/>
      <c r="G38" s="49"/>
      <c r="H38" s="49"/>
      <c r="I38" s="49"/>
      <c r="J38" s="49"/>
      <c r="L38" s="66">
        <f t="shared" si="0"/>
        <v>0</v>
      </c>
      <c r="M38" s="66">
        <f t="shared" si="1"/>
        <v>0</v>
      </c>
    </row>
    <row r="39" spans="2:13" s="24" customFormat="1" ht="12.75" x14ac:dyDescent="0.2">
      <c r="B39" s="85" t="s">
        <v>107</v>
      </c>
      <c r="C39" s="112" t="s">
        <v>108</v>
      </c>
      <c r="D39" s="85"/>
      <c r="E39" s="85"/>
      <c r="F39" s="85"/>
      <c r="G39" s="85"/>
      <c r="H39" s="85"/>
      <c r="I39" s="85"/>
      <c r="J39" s="85"/>
      <c r="L39" s="66">
        <f t="shared" si="0"/>
        <v>0</v>
      </c>
      <c r="M39" s="66">
        <f t="shared" si="1"/>
        <v>0</v>
      </c>
    </row>
    <row r="40" spans="2:13" s="24" customFormat="1" ht="12.75" x14ac:dyDescent="0.2">
      <c r="B40" s="113" t="s">
        <v>109</v>
      </c>
      <c r="C40" s="116">
        <v>2</v>
      </c>
      <c r="D40" s="113"/>
      <c r="E40" s="113"/>
      <c r="F40" s="113"/>
      <c r="G40" s="113"/>
      <c r="H40" s="113"/>
      <c r="I40" s="113"/>
      <c r="J40" s="113"/>
      <c r="L40" s="66">
        <f t="shared" si="0"/>
        <v>0</v>
      </c>
      <c r="M40" s="66">
        <f t="shared" si="1"/>
        <v>0</v>
      </c>
    </row>
    <row r="41" spans="2:13" s="24" customFormat="1" ht="12.75" x14ac:dyDescent="0.2">
      <c r="B41" s="113" t="s">
        <v>1991</v>
      </c>
      <c r="C41" s="116" t="s">
        <v>110</v>
      </c>
      <c r="D41" s="113"/>
      <c r="E41" s="113"/>
      <c r="F41" s="113"/>
      <c r="G41" s="113"/>
      <c r="H41" s="113"/>
      <c r="I41" s="113"/>
      <c r="J41" s="113"/>
      <c r="L41" s="66">
        <f t="shared" si="0"/>
        <v>0</v>
      </c>
      <c r="M41" s="66">
        <f t="shared" si="1"/>
        <v>0</v>
      </c>
    </row>
    <row r="42" spans="2:13" s="24" customFormat="1" ht="12.75" x14ac:dyDescent="0.2">
      <c r="B42" s="49" t="s">
        <v>111</v>
      </c>
      <c r="C42" s="115" t="s">
        <v>112</v>
      </c>
      <c r="D42" s="49"/>
      <c r="E42" s="49"/>
      <c r="F42" s="49"/>
      <c r="G42" s="49"/>
      <c r="H42" s="49"/>
      <c r="I42" s="49"/>
      <c r="J42" s="49"/>
      <c r="L42" s="66">
        <f t="shared" si="0"/>
        <v>0</v>
      </c>
      <c r="M42" s="66">
        <f t="shared" si="1"/>
        <v>0</v>
      </c>
    </row>
    <row r="43" spans="2:13" s="24" customFormat="1" ht="12.75" x14ac:dyDescent="0.2">
      <c r="B43" s="49" t="s">
        <v>113</v>
      </c>
      <c r="C43" s="115" t="s">
        <v>114</v>
      </c>
      <c r="D43" s="49"/>
      <c r="E43" s="49"/>
      <c r="F43" s="49"/>
      <c r="G43" s="49"/>
      <c r="H43" s="49"/>
      <c r="I43" s="49"/>
      <c r="J43" s="49"/>
      <c r="L43" s="66">
        <f t="shared" si="0"/>
        <v>0</v>
      </c>
      <c r="M43" s="66">
        <f t="shared" si="1"/>
        <v>0</v>
      </c>
    </row>
    <row r="44" spans="2:13" s="24" customFormat="1" ht="12.75" x14ac:dyDescent="0.2">
      <c r="B44" s="49" t="s">
        <v>115</v>
      </c>
      <c r="C44" s="115" t="s">
        <v>116</v>
      </c>
      <c r="D44" s="49"/>
      <c r="E44" s="49"/>
      <c r="F44" s="49"/>
      <c r="G44" s="49"/>
      <c r="H44" s="49"/>
      <c r="I44" s="49"/>
      <c r="J44" s="49"/>
      <c r="L44" s="66">
        <f t="shared" si="0"/>
        <v>0</v>
      </c>
      <c r="M44" s="66">
        <f t="shared" si="1"/>
        <v>0</v>
      </c>
    </row>
    <row r="45" spans="2:13" s="24" customFormat="1" ht="12.75" x14ac:dyDescent="0.2">
      <c r="B45" s="85" t="s">
        <v>117</v>
      </c>
      <c r="C45" s="112" t="s">
        <v>118</v>
      </c>
      <c r="D45" s="85"/>
      <c r="E45" s="85"/>
      <c r="F45" s="85"/>
      <c r="G45" s="85"/>
      <c r="H45" s="85"/>
      <c r="I45" s="85"/>
      <c r="J45" s="85"/>
      <c r="L45" s="66">
        <f t="shared" si="0"/>
        <v>0</v>
      </c>
      <c r="M45" s="66">
        <f t="shared" si="1"/>
        <v>0</v>
      </c>
    </row>
    <row r="46" spans="2:13" s="24" customFormat="1" ht="12.75" x14ac:dyDescent="0.2">
      <c r="B46" s="49" t="s">
        <v>119</v>
      </c>
      <c r="C46" s="115" t="s">
        <v>120</v>
      </c>
      <c r="D46" s="49"/>
      <c r="E46" s="49"/>
      <c r="F46" s="49"/>
      <c r="G46" s="49"/>
      <c r="H46" s="49"/>
      <c r="I46" s="49"/>
      <c r="J46" s="49"/>
      <c r="L46" s="66">
        <f t="shared" si="0"/>
        <v>0</v>
      </c>
      <c r="M46" s="66">
        <f t="shared" si="1"/>
        <v>0</v>
      </c>
    </row>
    <row r="47" spans="2:13" s="24" customFormat="1" ht="12.75" x14ac:dyDescent="0.2">
      <c r="B47" s="49" t="s">
        <v>121</v>
      </c>
      <c r="C47" s="115" t="s">
        <v>122</v>
      </c>
      <c r="D47" s="49"/>
      <c r="E47" s="49"/>
      <c r="F47" s="49"/>
      <c r="G47" s="49"/>
      <c r="H47" s="49"/>
      <c r="I47" s="49"/>
      <c r="J47" s="49"/>
      <c r="L47" s="66">
        <f t="shared" si="0"/>
        <v>0</v>
      </c>
      <c r="M47" s="66">
        <f t="shared" si="1"/>
        <v>0</v>
      </c>
    </row>
    <row r="48" spans="2:13" s="24" customFormat="1" ht="12.75" x14ac:dyDescent="0.2">
      <c r="B48" s="49" t="s">
        <v>123</v>
      </c>
      <c r="C48" s="115" t="s">
        <v>124</v>
      </c>
      <c r="D48" s="49"/>
      <c r="E48" s="49"/>
      <c r="F48" s="49"/>
      <c r="G48" s="49"/>
      <c r="H48" s="49"/>
      <c r="I48" s="49"/>
      <c r="J48" s="49"/>
      <c r="L48" s="66">
        <f t="shared" si="0"/>
        <v>0</v>
      </c>
      <c r="M48" s="66">
        <f t="shared" si="1"/>
        <v>0</v>
      </c>
    </row>
    <row r="49" spans="2:13" s="24" customFormat="1" ht="12.75" x14ac:dyDescent="0.2">
      <c r="B49" s="85" t="s">
        <v>125</v>
      </c>
      <c r="C49" s="112" t="s">
        <v>126</v>
      </c>
      <c r="D49" s="85"/>
      <c r="E49" s="85"/>
      <c r="F49" s="85"/>
      <c r="G49" s="85"/>
      <c r="H49" s="85"/>
      <c r="I49" s="85"/>
      <c r="J49" s="85"/>
      <c r="L49" s="66">
        <f t="shared" si="0"/>
        <v>0</v>
      </c>
      <c r="M49" s="66">
        <f t="shared" si="1"/>
        <v>0</v>
      </c>
    </row>
    <row r="50" spans="2:13" s="24" customFormat="1" ht="12.75" x14ac:dyDescent="0.2">
      <c r="B50" s="49" t="s">
        <v>127</v>
      </c>
      <c r="C50" s="115" t="s">
        <v>128</v>
      </c>
      <c r="D50" s="49"/>
      <c r="E50" s="49"/>
      <c r="F50" s="49"/>
      <c r="G50" s="49"/>
      <c r="H50" s="49"/>
      <c r="I50" s="49"/>
      <c r="J50" s="49"/>
      <c r="L50" s="66">
        <f t="shared" si="0"/>
        <v>0</v>
      </c>
      <c r="M50" s="66">
        <f t="shared" si="1"/>
        <v>0</v>
      </c>
    </row>
    <row r="51" spans="2:13" s="24" customFormat="1" ht="12.75" x14ac:dyDescent="0.2">
      <c r="B51" s="49" t="s">
        <v>129</v>
      </c>
      <c r="C51" s="115" t="s">
        <v>130</v>
      </c>
      <c r="D51" s="49"/>
      <c r="E51" s="49"/>
      <c r="F51" s="49"/>
      <c r="G51" s="49"/>
      <c r="H51" s="49"/>
      <c r="I51" s="49"/>
      <c r="J51" s="49"/>
      <c r="L51" s="66">
        <f t="shared" si="0"/>
        <v>0</v>
      </c>
      <c r="M51" s="66">
        <f t="shared" si="1"/>
        <v>0</v>
      </c>
    </row>
    <row r="52" spans="2:13" s="24" customFormat="1" ht="12.75" x14ac:dyDescent="0.2">
      <c r="B52" s="49" t="s">
        <v>131</v>
      </c>
      <c r="C52" s="115" t="s">
        <v>132</v>
      </c>
      <c r="D52" s="49"/>
      <c r="E52" s="49"/>
      <c r="F52" s="49"/>
      <c r="G52" s="49"/>
      <c r="H52" s="49"/>
      <c r="I52" s="49"/>
      <c r="J52" s="49"/>
      <c r="L52" s="66">
        <f t="shared" si="0"/>
        <v>0</v>
      </c>
      <c r="M52" s="66">
        <f t="shared" si="1"/>
        <v>0</v>
      </c>
    </row>
    <row r="53" spans="2:13" s="24" customFormat="1" ht="12.75" x14ac:dyDescent="0.2">
      <c r="B53" s="85" t="s">
        <v>107</v>
      </c>
      <c r="C53" s="112" t="s">
        <v>133</v>
      </c>
      <c r="D53" s="85"/>
      <c r="E53" s="85"/>
      <c r="F53" s="85"/>
      <c r="G53" s="85"/>
      <c r="H53" s="85"/>
      <c r="I53" s="85"/>
      <c r="J53" s="85"/>
      <c r="L53" s="66">
        <f t="shared" si="0"/>
        <v>0</v>
      </c>
      <c r="M53" s="66">
        <f t="shared" si="1"/>
        <v>0</v>
      </c>
    </row>
    <row r="54" spans="2:13" s="24" customFormat="1" ht="12.75" x14ac:dyDescent="0.2">
      <c r="B54" s="113" t="s">
        <v>134</v>
      </c>
      <c r="C54" s="116">
        <v>3</v>
      </c>
      <c r="D54" s="113"/>
      <c r="E54" s="113"/>
      <c r="F54" s="113"/>
      <c r="G54" s="113"/>
      <c r="H54" s="113"/>
      <c r="I54" s="113"/>
      <c r="J54" s="113"/>
      <c r="L54" s="66">
        <f t="shared" si="0"/>
        <v>0</v>
      </c>
      <c r="M54" s="66">
        <f t="shared" si="1"/>
        <v>0</v>
      </c>
    </row>
    <row r="55" spans="2:13" s="24" customFormat="1" ht="12.75" x14ac:dyDescent="0.2">
      <c r="B55" s="113" t="s">
        <v>135</v>
      </c>
      <c r="C55" s="116" t="s">
        <v>136</v>
      </c>
      <c r="D55" s="113"/>
      <c r="E55" s="113"/>
      <c r="F55" s="113"/>
      <c r="G55" s="113"/>
      <c r="H55" s="113"/>
      <c r="I55" s="113"/>
      <c r="J55" s="113"/>
      <c r="L55" s="66">
        <f t="shared" si="0"/>
        <v>0</v>
      </c>
      <c r="M55" s="66">
        <f t="shared" si="1"/>
        <v>0</v>
      </c>
    </row>
    <row r="56" spans="2:13" s="24" customFormat="1" ht="12.75" x14ac:dyDescent="0.2">
      <c r="B56" s="49" t="s">
        <v>127</v>
      </c>
      <c r="C56" s="115" t="s">
        <v>137</v>
      </c>
      <c r="D56" s="49"/>
      <c r="E56" s="49"/>
      <c r="F56" s="49"/>
      <c r="G56" s="49"/>
      <c r="H56" s="49"/>
      <c r="I56" s="49"/>
      <c r="J56" s="49"/>
      <c r="L56" s="66">
        <f t="shared" si="0"/>
        <v>0</v>
      </c>
      <c r="M56" s="66">
        <f t="shared" si="1"/>
        <v>0</v>
      </c>
    </row>
    <row r="57" spans="2:13" s="24" customFormat="1" ht="12.75" x14ac:dyDescent="0.2">
      <c r="B57" s="49" t="s">
        <v>138</v>
      </c>
      <c r="C57" s="115" t="s">
        <v>139</v>
      </c>
      <c r="D57" s="49"/>
      <c r="E57" s="49"/>
      <c r="F57" s="49"/>
      <c r="G57" s="49"/>
      <c r="H57" s="49"/>
      <c r="I57" s="49"/>
      <c r="J57" s="49"/>
      <c r="L57" s="66">
        <f t="shared" si="0"/>
        <v>0</v>
      </c>
      <c r="M57" s="66">
        <f t="shared" si="1"/>
        <v>0</v>
      </c>
    </row>
    <row r="58" spans="2:13" s="24" customFormat="1" ht="12.75" x14ac:dyDescent="0.2">
      <c r="B58" s="49" t="s">
        <v>140</v>
      </c>
      <c r="C58" s="115" t="s">
        <v>141</v>
      </c>
      <c r="D58" s="49"/>
      <c r="E58" s="49"/>
      <c r="F58" s="49"/>
      <c r="G58" s="49"/>
      <c r="H58" s="49"/>
      <c r="I58" s="49"/>
      <c r="J58" s="49"/>
      <c r="L58" s="66">
        <f t="shared" si="0"/>
        <v>0</v>
      </c>
      <c r="M58" s="66">
        <f t="shared" si="1"/>
        <v>0</v>
      </c>
    </row>
    <row r="59" spans="2:13" s="24" customFormat="1" ht="12.75" x14ac:dyDescent="0.2">
      <c r="B59" s="49" t="s">
        <v>142</v>
      </c>
      <c r="C59" s="115" t="s">
        <v>143</v>
      </c>
      <c r="D59" s="49"/>
      <c r="E59" s="49"/>
      <c r="F59" s="49"/>
      <c r="G59" s="49"/>
      <c r="H59" s="49"/>
      <c r="I59" s="49"/>
      <c r="J59" s="49"/>
      <c r="L59" s="66">
        <f t="shared" si="0"/>
        <v>0</v>
      </c>
      <c r="M59" s="66">
        <f t="shared" si="1"/>
        <v>0</v>
      </c>
    </row>
    <row r="60" spans="2:13" s="24" customFormat="1" ht="12.75" x14ac:dyDescent="0.2">
      <c r="B60" s="85" t="s">
        <v>144</v>
      </c>
      <c r="C60" s="112" t="s">
        <v>145</v>
      </c>
      <c r="D60" s="85"/>
      <c r="E60" s="85"/>
      <c r="F60" s="85"/>
      <c r="G60" s="85"/>
      <c r="H60" s="85"/>
      <c r="I60" s="85"/>
      <c r="J60" s="85"/>
      <c r="L60" s="66">
        <f t="shared" si="0"/>
        <v>0</v>
      </c>
      <c r="M60" s="66">
        <f t="shared" si="1"/>
        <v>0</v>
      </c>
    </row>
    <row r="61" spans="2:13" s="24" customFormat="1" ht="12.75" x14ac:dyDescent="0.2">
      <c r="B61" s="49" t="s">
        <v>146</v>
      </c>
      <c r="C61" s="115" t="s">
        <v>147</v>
      </c>
      <c r="D61" s="49"/>
      <c r="E61" s="49"/>
      <c r="F61" s="49"/>
      <c r="G61" s="49"/>
      <c r="H61" s="49"/>
      <c r="I61" s="49"/>
      <c r="J61" s="49"/>
      <c r="L61" s="66">
        <f t="shared" si="0"/>
        <v>0</v>
      </c>
      <c r="M61" s="66">
        <f t="shared" si="1"/>
        <v>0</v>
      </c>
    </row>
    <row r="62" spans="2:13" s="24" customFormat="1" ht="12.75" x14ac:dyDescent="0.2">
      <c r="B62" s="49" t="s">
        <v>148</v>
      </c>
      <c r="C62" s="115" t="s">
        <v>149</v>
      </c>
      <c r="D62" s="49"/>
      <c r="E62" s="49"/>
      <c r="F62" s="49"/>
      <c r="G62" s="49"/>
      <c r="H62" s="49"/>
      <c r="I62" s="49"/>
      <c r="J62" s="49"/>
      <c r="L62" s="66">
        <f t="shared" si="0"/>
        <v>0</v>
      </c>
      <c r="M62" s="66">
        <f t="shared" si="1"/>
        <v>0</v>
      </c>
    </row>
    <row r="63" spans="2:13" s="24" customFormat="1" ht="12.75" x14ac:dyDescent="0.2">
      <c r="B63" s="49" t="s">
        <v>150</v>
      </c>
      <c r="C63" s="115" t="s">
        <v>151</v>
      </c>
      <c r="D63" s="49"/>
      <c r="E63" s="49"/>
      <c r="F63" s="49"/>
      <c r="G63" s="49"/>
      <c r="H63" s="49"/>
      <c r="I63" s="49"/>
      <c r="J63" s="49"/>
      <c r="L63" s="66">
        <f t="shared" si="0"/>
        <v>0</v>
      </c>
      <c r="M63" s="66">
        <f t="shared" si="1"/>
        <v>0</v>
      </c>
    </row>
    <row r="64" spans="2:13" s="24" customFormat="1" ht="12.75" x14ac:dyDescent="0.2">
      <c r="B64" s="49" t="s">
        <v>152</v>
      </c>
      <c r="C64" s="115" t="s">
        <v>153</v>
      </c>
      <c r="D64" s="49"/>
      <c r="E64" s="49"/>
      <c r="F64" s="49"/>
      <c r="G64" s="49"/>
      <c r="H64" s="49"/>
      <c r="I64" s="49"/>
      <c r="J64" s="49"/>
      <c r="L64" s="66">
        <f t="shared" si="0"/>
        <v>0</v>
      </c>
      <c r="M64" s="66">
        <f t="shared" si="1"/>
        <v>0</v>
      </c>
    </row>
    <row r="65" spans="2:13" s="24" customFormat="1" ht="12.75" x14ac:dyDescent="0.2">
      <c r="B65" s="49" t="s">
        <v>154</v>
      </c>
      <c r="C65" s="115" t="s">
        <v>155</v>
      </c>
      <c r="D65" s="49"/>
      <c r="E65" s="49"/>
      <c r="F65" s="49"/>
      <c r="G65" s="49"/>
      <c r="H65" s="49"/>
      <c r="I65" s="49"/>
      <c r="J65" s="49"/>
      <c r="L65" s="66">
        <f t="shared" si="0"/>
        <v>0</v>
      </c>
      <c r="M65" s="66">
        <f t="shared" si="1"/>
        <v>0</v>
      </c>
    </row>
    <row r="66" spans="2:13" s="24" customFormat="1" ht="12.75" x14ac:dyDescent="0.2">
      <c r="B66" s="49" t="s">
        <v>156</v>
      </c>
      <c r="C66" s="115" t="s">
        <v>157</v>
      </c>
      <c r="D66" s="49"/>
      <c r="E66" s="49"/>
      <c r="F66" s="49"/>
      <c r="G66" s="49"/>
      <c r="H66" s="49"/>
      <c r="I66" s="49"/>
      <c r="J66" s="49"/>
      <c r="L66" s="66">
        <f t="shared" si="0"/>
        <v>0</v>
      </c>
      <c r="M66" s="66">
        <f t="shared" si="1"/>
        <v>0</v>
      </c>
    </row>
    <row r="67" spans="2:13" s="24" customFormat="1" ht="12.75" x14ac:dyDescent="0.2">
      <c r="B67" s="49" t="s">
        <v>158</v>
      </c>
      <c r="C67" s="115" t="s">
        <v>159</v>
      </c>
      <c r="D67" s="49"/>
      <c r="E67" s="49"/>
      <c r="F67" s="49"/>
      <c r="G67" s="49"/>
      <c r="H67" s="49"/>
      <c r="I67" s="49"/>
      <c r="J67" s="49"/>
      <c r="L67" s="66">
        <f t="shared" si="0"/>
        <v>0</v>
      </c>
      <c r="M67" s="66">
        <f t="shared" si="1"/>
        <v>0</v>
      </c>
    </row>
    <row r="68" spans="2:13" s="24" customFormat="1" ht="12.75" x14ac:dyDescent="0.2">
      <c r="B68" s="49" t="s">
        <v>160</v>
      </c>
      <c r="C68" s="115" t="s">
        <v>161</v>
      </c>
      <c r="D68" s="49"/>
      <c r="E68" s="49"/>
      <c r="F68" s="49"/>
      <c r="G68" s="49"/>
      <c r="H68" s="49"/>
      <c r="I68" s="49"/>
      <c r="J68" s="49"/>
      <c r="L68" s="66">
        <f t="shared" si="0"/>
        <v>0</v>
      </c>
      <c r="M68" s="66">
        <f t="shared" si="1"/>
        <v>0</v>
      </c>
    </row>
    <row r="69" spans="2:13" s="24" customFormat="1" ht="12.75" x14ac:dyDescent="0.2">
      <c r="B69" s="85" t="s">
        <v>162</v>
      </c>
      <c r="C69" s="112" t="s">
        <v>163</v>
      </c>
      <c r="D69" s="85"/>
      <c r="E69" s="85"/>
      <c r="F69" s="85"/>
      <c r="G69" s="85"/>
      <c r="H69" s="85"/>
      <c r="I69" s="85"/>
      <c r="J69" s="85"/>
      <c r="L69" s="66">
        <f t="shared" si="0"/>
        <v>0</v>
      </c>
      <c r="M69" s="66">
        <f t="shared" si="1"/>
        <v>0</v>
      </c>
    </row>
    <row r="70" spans="2:13" s="24" customFormat="1" ht="12.75" x14ac:dyDescent="0.2">
      <c r="B70" s="49" t="s">
        <v>164</v>
      </c>
      <c r="C70" s="115" t="s">
        <v>165</v>
      </c>
      <c r="D70" s="49"/>
      <c r="E70" s="49"/>
      <c r="F70" s="49"/>
      <c r="G70" s="49"/>
      <c r="H70" s="49"/>
      <c r="I70" s="49"/>
      <c r="J70" s="49"/>
      <c r="L70" s="66">
        <f t="shared" si="0"/>
        <v>0</v>
      </c>
      <c r="M70" s="66">
        <f t="shared" si="1"/>
        <v>0</v>
      </c>
    </row>
    <row r="71" spans="2:13" s="24" customFormat="1" ht="12.75" x14ac:dyDescent="0.2">
      <c r="B71" s="49" t="s">
        <v>166</v>
      </c>
      <c r="C71" s="115" t="s">
        <v>167</v>
      </c>
      <c r="D71" s="49"/>
      <c r="E71" s="49"/>
      <c r="F71" s="49"/>
      <c r="G71" s="49"/>
      <c r="H71" s="49"/>
      <c r="I71" s="49"/>
      <c r="J71" s="49"/>
      <c r="L71" s="66">
        <f t="shared" si="0"/>
        <v>0</v>
      </c>
      <c r="M71" s="66">
        <f t="shared" si="1"/>
        <v>0</v>
      </c>
    </row>
    <row r="72" spans="2:13" s="24" customFormat="1" ht="12.75" x14ac:dyDescent="0.2">
      <c r="B72" s="49" t="s">
        <v>168</v>
      </c>
      <c r="C72" s="115" t="s">
        <v>169</v>
      </c>
      <c r="D72" s="49"/>
      <c r="E72" s="49"/>
      <c r="F72" s="49"/>
      <c r="G72" s="49"/>
      <c r="H72" s="49"/>
      <c r="I72" s="49"/>
      <c r="J72" s="49"/>
      <c r="L72" s="66">
        <f t="shared" si="0"/>
        <v>0</v>
      </c>
      <c r="M72" s="66">
        <f t="shared" si="1"/>
        <v>0</v>
      </c>
    </row>
    <row r="73" spans="2:13" s="24" customFormat="1" ht="12.75" x14ac:dyDescent="0.2">
      <c r="B73" s="85" t="s">
        <v>170</v>
      </c>
      <c r="C73" s="112" t="s">
        <v>171</v>
      </c>
      <c r="D73" s="85"/>
      <c r="E73" s="85"/>
      <c r="F73" s="85"/>
      <c r="G73" s="85"/>
      <c r="H73" s="85"/>
      <c r="I73" s="85"/>
      <c r="J73" s="85"/>
      <c r="L73" s="66">
        <f t="shared" si="0"/>
        <v>0</v>
      </c>
      <c r="M73" s="66">
        <f t="shared" si="1"/>
        <v>0</v>
      </c>
    </row>
    <row r="74" spans="2:13" s="24" customFormat="1" ht="12.75" x14ac:dyDescent="0.2">
      <c r="B74" s="113" t="s">
        <v>48</v>
      </c>
      <c r="C74" s="116"/>
      <c r="D74" s="113"/>
      <c r="E74" s="113"/>
      <c r="F74" s="113"/>
      <c r="G74" s="113"/>
      <c r="H74" s="113"/>
      <c r="I74" s="113"/>
      <c r="J74" s="113"/>
      <c r="L74" s="66">
        <f t="shared" si="0"/>
        <v>0</v>
      </c>
      <c r="M74" s="66">
        <f t="shared" si="1"/>
        <v>0</v>
      </c>
    </row>
    <row r="76" spans="2:13" s="118" customFormat="1" ht="18.2" customHeight="1" x14ac:dyDescent="0.2">
      <c r="B76" s="117" t="str">
        <f>+'Anexo IV ESP'!B41</f>
        <v xml:space="preserve">Fuente:   </v>
      </c>
      <c r="C76" s="117"/>
      <c r="D76" s="117"/>
      <c r="E76" s="117"/>
      <c r="F76" s="117"/>
      <c r="G76" s="117"/>
      <c r="H76" s="117"/>
      <c r="I76" s="117"/>
    </row>
    <row r="77" spans="2:13" s="118" customFormat="1" ht="18.2" customHeight="1" x14ac:dyDescent="0.2">
      <c r="B77" s="117" t="str">
        <f>+'Anexo IV ESP'!B42</f>
        <v>Disposici Nº 124/2024 de fecha 31/03/2024 suscripta por sucre en su carácter de Presidente</v>
      </c>
      <c r="C77" s="126"/>
      <c r="D77" s="126"/>
      <c r="E77" s="126"/>
      <c r="F77" s="126"/>
      <c r="G77" s="126"/>
      <c r="H77" s="126"/>
      <c r="I77" s="126"/>
    </row>
    <row r="78" spans="2:13" s="118" customFormat="1" ht="18.2" customHeight="1" x14ac:dyDescent="0.2">
      <c r="B78" s="117" t="str">
        <f>+'Anexo IV ESP'!B43</f>
        <v>Los datos informados son una fiel transcripción de los estados contables básicos presentados por el siguiente organismo: Fiscalia de estado en en el expediente 164-TCP-2023</v>
      </c>
      <c r="C78" s="117"/>
      <c r="D78" s="117"/>
      <c r="E78" s="117"/>
      <c r="F78" s="117"/>
      <c r="G78" s="117"/>
      <c r="H78" s="117"/>
      <c r="I78" s="117"/>
    </row>
    <row r="79" spans="2:13" x14ac:dyDescent="0.25">
      <c r="B79" s="117" t="str">
        <f>+'Anexo IV ESP'!B44</f>
        <v>Firmado por quien suscribe sólo a los efectos de su identificación con el  incorporado al Expediente Nº 143-TCP-2023</v>
      </c>
    </row>
    <row r="81" spans="3:11" x14ac:dyDescent="0.25">
      <c r="C81" s="412" t="s">
        <v>50</v>
      </c>
      <c r="D81" s="412"/>
      <c r="E81" s="412"/>
      <c r="F81" s="412"/>
      <c r="G81" s="412"/>
      <c r="H81" s="412"/>
      <c r="I81" s="412"/>
      <c r="J81" s="412"/>
    </row>
    <row r="82" spans="3:11" x14ac:dyDescent="0.25">
      <c r="C82" s="11" t="s">
        <v>172</v>
      </c>
      <c r="D82" s="8">
        <f>+D74-D54-D40-D12</f>
        <v>0</v>
      </c>
      <c r="E82" s="8">
        <f t="shared" ref="E82:J82" si="2">+E74-E54-E40-E12</f>
        <v>0</v>
      </c>
      <c r="F82" s="8">
        <f t="shared" si="2"/>
        <v>0</v>
      </c>
      <c r="G82" s="8">
        <f t="shared" si="2"/>
        <v>0</v>
      </c>
      <c r="H82" s="8">
        <f t="shared" si="2"/>
        <v>0</v>
      </c>
      <c r="I82" s="8">
        <f t="shared" si="2"/>
        <v>0</v>
      </c>
      <c r="J82" s="8">
        <f t="shared" si="2"/>
        <v>0</v>
      </c>
    </row>
    <row r="83" spans="3:11" x14ac:dyDescent="0.25">
      <c r="C83" s="11" t="s">
        <v>173</v>
      </c>
      <c r="D83" s="8">
        <f>+D12-D13-D17-D18-D23-D24-D28-D35-D39</f>
        <v>0</v>
      </c>
      <c r="E83" s="8">
        <f t="shared" ref="E83:J83" si="3">+E12-E13-E17-E18-E23-E24-E28-E35-E39</f>
        <v>0</v>
      </c>
      <c r="F83" s="8">
        <f t="shared" si="3"/>
        <v>0</v>
      </c>
      <c r="G83" s="8">
        <f t="shared" si="3"/>
        <v>0</v>
      </c>
      <c r="H83" s="8">
        <f t="shared" si="3"/>
        <v>0</v>
      </c>
      <c r="I83" s="8">
        <f t="shared" si="3"/>
        <v>0</v>
      </c>
      <c r="J83" s="8">
        <f t="shared" si="3"/>
        <v>0</v>
      </c>
    </row>
    <row r="84" spans="3:11" x14ac:dyDescent="0.25">
      <c r="C84" s="11" t="s">
        <v>174</v>
      </c>
      <c r="D84" s="8">
        <f>+D40-D41-D45-D49-D53</f>
        <v>0</v>
      </c>
      <c r="E84" s="8">
        <f t="shared" ref="E84:J84" si="4">+E40-E41-E45-E49-E53</f>
        <v>0</v>
      </c>
      <c r="F84" s="8">
        <f t="shared" si="4"/>
        <v>0</v>
      </c>
      <c r="G84" s="8">
        <f t="shared" si="4"/>
        <v>0</v>
      </c>
      <c r="H84" s="8">
        <f t="shared" si="4"/>
        <v>0</v>
      </c>
      <c r="I84" s="8">
        <f t="shared" si="4"/>
        <v>0</v>
      </c>
      <c r="J84" s="8">
        <f t="shared" si="4"/>
        <v>0</v>
      </c>
    </row>
    <row r="85" spans="3:11" x14ac:dyDescent="0.25">
      <c r="C85" s="11" t="s">
        <v>175</v>
      </c>
      <c r="D85" s="8">
        <f>+D54-D55-D60-D69-D73</f>
        <v>0</v>
      </c>
      <c r="E85" s="8">
        <f t="shared" ref="E85:J85" si="5">+E54-E55-E60-E69-E73</f>
        <v>0</v>
      </c>
      <c r="F85" s="8">
        <f t="shared" si="5"/>
        <v>0</v>
      </c>
      <c r="G85" s="8">
        <f t="shared" si="5"/>
        <v>0</v>
      </c>
      <c r="H85" s="8">
        <f t="shared" si="5"/>
        <v>0</v>
      </c>
      <c r="I85" s="8">
        <f t="shared" si="5"/>
        <v>0</v>
      </c>
      <c r="J85" s="8">
        <f t="shared" si="5"/>
        <v>0</v>
      </c>
    </row>
    <row r="88" spans="3:11" ht="33.4" customHeight="1" x14ac:dyDescent="0.25">
      <c r="C88" s="412" t="s">
        <v>52</v>
      </c>
      <c r="D88" s="412"/>
      <c r="E88" s="412"/>
      <c r="F88" s="412"/>
      <c r="G88" s="412"/>
      <c r="H88" s="412"/>
      <c r="I88" s="412"/>
      <c r="J88" s="412"/>
      <c r="K88" s="412"/>
    </row>
  </sheetData>
  <mergeCells count="3">
    <mergeCell ref="C88:K88"/>
    <mergeCell ref="B11:C11"/>
    <mergeCell ref="C81:J81"/>
  </mergeCells>
  <conditionalFormatting sqref="E86:J86">
    <cfRule type="cellIs" priority="2" operator="notEqual">
      <formula>0</formula>
    </cfRule>
  </conditionalFormatting>
  <hyperlinks>
    <hyperlink ref="B1" location="Indice!A1" display="Volver al Índice"/>
  </hyperlinks>
  <pageMargins left="1.575" right="0.78749999999999998" top="0.80694444444444402" bottom="1.0166666666666699" header="0.51180555555555496" footer="0.80694444444444402"/>
  <pageSetup paperSize="9" scale="42" orientation="portrait" horizontalDpi="300" verticalDpi="300"/>
  <headerFooter>
    <oddFooter>&amp;C&amp;"Times New Roman,Cursiva"&amp;8“Las Islas Malvinas, Georgias, Sandwich del Sur son y serán Argentinas”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pageSetUpPr fitToPage="1"/>
  </sheetPr>
  <dimension ref="B1:J1048576"/>
  <sheetViews>
    <sheetView topLeftCell="A22" zoomScale="85" zoomScaleNormal="85" zoomScalePageLayoutView="55" workbookViewId="0">
      <selection activeCell="E54" sqref="E54"/>
    </sheetView>
  </sheetViews>
  <sheetFormatPr baseColWidth="10" defaultColWidth="11.5703125" defaultRowHeight="16.5" x14ac:dyDescent="0.25"/>
  <cols>
    <col min="1" max="1" width="0.42578125" style="4" customWidth="1"/>
    <col min="2" max="2" width="2.7109375" style="4" customWidth="1"/>
    <col min="3" max="3" width="71.7109375" style="4" bestFit="1" customWidth="1"/>
    <col min="4" max="4" width="21" style="4" customWidth="1"/>
    <col min="5" max="252" width="9.140625" style="4" customWidth="1"/>
    <col min="253" max="16384" width="11.5703125" style="4"/>
  </cols>
  <sheetData>
    <row r="1" spans="2:10" x14ac:dyDescent="0.25">
      <c r="B1" s="414" t="s">
        <v>2027</v>
      </c>
      <c r="C1" s="414"/>
      <c r="G1" s="143" t="s">
        <v>2040</v>
      </c>
      <c r="I1" s="188" t="s">
        <v>2224</v>
      </c>
      <c r="J1" s="188"/>
    </row>
    <row r="2" spans="2:10" x14ac:dyDescent="0.25">
      <c r="B2" s="2" t="s">
        <v>176</v>
      </c>
      <c r="C2" s="2"/>
      <c r="D2" s="3"/>
    </row>
    <row r="3" spans="2:10" x14ac:dyDescent="0.25">
      <c r="B3" s="9"/>
      <c r="C3" s="9"/>
    </row>
    <row r="4" spans="2:10" x14ac:dyDescent="0.25">
      <c r="B4" s="125" t="s">
        <v>177</v>
      </c>
      <c r="C4" s="9"/>
    </row>
    <row r="5" spans="2:10" x14ac:dyDescent="0.25">
      <c r="B5" s="125" t="s">
        <v>178</v>
      </c>
      <c r="C5" s="9"/>
    </row>
    <row r="7" spans="2:10" s="24" customFormat="1" ht="12.75" x14ac:dyDescent="0.2">
      <c r="B7" s="415" t="s">
        <v>11</v>
      </c>
      <c r="C7" s="415"/>
      <c r="D7" s="415" t="s">
        <v>12</v>
      </c>
    </row>
    <row r="8" spans="2:10" s="24" customFormat="1" ht="12.75" x14ac:dyDescent="0.2">
      <c r="B8" s="415"/>
      <c r="C8" s="415"/>
      <c r="D8" s="415"/>
    </row>
    <row r="9" spans="2:10" s="24" customFormat="1" ht="12.75" x14ac:dyDescent="0.2">
      <c r="B9" s="82" t="s">
        <v>13</v>
      </c>
      <c r="C9" s="46"/>
      <c r="D9" s="46"/>
    </row>
    <row r="10" spans="2:10" s="24" customFormat="1" ht="12.75" x14ac:dyDescent="0.2">
      <c r="B10" s="45"/>
      <c r="C10" s="63" t="s">
        <v>454</v>
      </c>
      <c r="D10" s="46"/>
    </row>
    <row r="11" spans="2:10" s="24" customFormat="1" ht="12.75" x14ac:dyDescent="0.2">
      <c r="B11" s="45"/>
      <c r="C11" s="63" t="s">
        <v>1856</v>
      </c>
      <c r="D11" s="46"/>
    </row>
    <row r="12" spans="2:10" s="24" customFormat="1" ht="12.75" x14ac:dyDescent="0.2">
      <c r="B12" s="45"/>
      <c r="C12" s="63" t="s">
        <v>726</v>
      </c>
      <c r="D12" s="46"/>
    </row>
    <row r="13" spans="2:10" s="24" customFormat="1" ht="12.75" x14ac:dyDescent="0.2">
      <c r="B13" s="45"/>
      <c r="C13" s="63" t="s">
        <v>990</v>
      </c>
      <c r="D13" s="46"/>
    </row>
    <row r="14" spans="2:10" s="24" customFormat="1" ht="12.75" x14ac:dyDescent="0.2">
      <c r="B14" s="45"/>
      <c r="C14" s="63" t="s">
        <v>1992</v>
      </c>
      <c r="D14" s="46"/>
    </row>
    <row r="15" spans="2:10" s="24" customFormat="1" ht="12.75" x14ac:dyDescent="0.2">
      <c r="B15" s="45"/>
      <c r="C15" s="63" t="s">
        <v>1062</v>
      </c>
      <c r="D15" s="46"/>
    </row>
    <row r="16" spans="2:10" s="24" customFormat="1" ht="12.75" x14ac:dyDescent="0.2">
      <c r="B16" s="45"/>
      <c r="C16" s="63" t="s">
        <v>1126</v>
      </c>
      <c r="D16" s="46"/>
    </row>
    <row r="17" spans="2:4" s="24" customFormat="1" ht="12.75" x14ac:dyDescent="0.2">
      <c r="B17" s="58" t="s">
        <v>14</v>
      </c>
      <c r="C17" s="46"/>
      <c r="D17" s="46"/>
    </row>
    <row r="18" spans="2:4" s="24" customFormat="1" ht="12.75" x14ac:dyDescent="0.2">
      <c r="B18" s="45"/>
      <c r="C18" s="63" t="s">
        <v>21</v>
      </c>
      <c r="D18" s="46"/>
    </row>
    <row r="19" spans="2:4" s="24" customFormat="1" ht="12.75" x14ac:dyDescent="0.2">
      <c r="B19" s="45"/>
      <c r="C19" s="63" t="s">
        <v>1993</v>
      </c>
      <c r="D19" s="46"/>
    </row>
    <row r="20" spans="2:4" s="24" customFormat="1" ht="12.75" x14ac:dyDescent="0.2">
      <c r="B20" s="45"/>
      <c r="C20" s="63" t="s">
        <v>1886</v>
      </c>
      <c r="D20" s="46"/>
    </row>
    <row r="21" spans="2:4" s="24" customFormat="1" ht="12.75" x14ac:dyDescent="0.2">
      <c r="B21" s="45"/>
      <c r="C21" s="63" t="s">
        <v>1994</v>
      </c>
      <c r="D21" s="46"/>
    </row>
    <row r="22" spans="2:4" s="24" customFormat="1" ht="12.75" x14ac:dyDescent="0.2">
      <c r="B22" s="45"/>
      <c r="C22" s="63" t="s">
        <v>1995</v>
      </c>
      <c r="D22" s="46"/>
    </row>
    <row r="23" spans="2:4" s="24" customFormat="1" ht="12.75" x14ac:dyDescent="0.2">
      <c r="B23" s="45"/>
      <c r="C23" s="63" t="s">
        <v>914</v>
      </c>
      <c r="D23" s="46"/>
    </row>
    <row r="24" spans="2:4" s="24" customFormat="1" ht="12.75" x14ac:dyDescent="0.2">
      <c r="B24" s="46" t="s">
        <v>179</v>
      </c>
      <c r="C24" s="46"/>
      <c r="D24" s="46"/>
    </row>
    <row r="25" spans="2:4" s="24" customFormat="1" ht="12.75" x14ac:dyDescent="0.2">
      <c r="B25" s="46" t="s">
        <v>15</v>
      </c>
      <c r="C25" s="46"/>
      <c r="D25" s="46"/>
    </row>
    <row r="26" spans="2:4" s="24" customFormat="1" ht="12.75" x14ac:dyDescent="0.2">
      <c r="B26" s="45"/>
      <c r="C26" s="63" t="s">
        <v>1291</v>
      </c>
      <c r="D26" s="46"/>
    </row>
    <row r="27" spans="2:4" s="24" customFormat="1" ht="12.75" x14ac:dyDescent="0.2">
      <c r="B27" s="45"/>
      <c r="C27" s="63" t="s">
        <v>1313</v>
      </c>
      <c r="D27" s="46"/>
    </row>
    <row r="28" spans="2:4" s="24" customFormat="1" ht="12.75" x14ac:dyDescent="0.2">
      <c r="B28" s="45"/>
      <c r="C28" s="63" t="s">
        <v>1996</v>
      </c>
      <c r="D28" s="46"/>
    </row>
    <row r="29" spans="2:4" s="24" customFormat="1" ht="12.75" x14ac:dyDescent="0.2">
      <c r="B29" s="46" t="s">
        <v>16</v>
      </c>
      <c r="C29" s="46"/>
      <c r="D29" s="46"/>
    </row>
    <row r="30" spans="2:4" s="24" customFormat="1" ht="12.75" x14ac:dyDescent="0.2">
      <c r="B30" s="45"/>
      <c r="C30" s="63" t="s">
        <v>1997</v>
      </c>
      <c r="D30" s="46"/>
    </row>
    <row r="31" spans="2:4" s="24" customFormat="1" ht="12.75" x14ac:dyDescent="0.2">
      <c r="B31" s="45"/>
      <c r="C31" s="63" t="s">
        <v>1998</v>
      </c>
      <c r="D31" s="46"/>
    </row>
    <row r="32" spans="2:4" s="24" customFormat="1" ht="12.75" x14ac:dyDescent="0.2">
      <c r="B32" s="45"/>
      <c r="C32" s="63" t="s">
        <v>1313</v>
      </c>
      <c r="D32" s="46"/>
    </row>
    <row r="33" spans="2:4" s="24" customFormat="1" ht="12.75" x14ac:dyDescent="0.2">
      <c r="B33" s="46" t="s">
        <v>180</v>
      </c>
      <c r="C33" s="46"/>
      <c r="D33" s="46"/>
    </row>
    <row r="34" spans="2:4" s="24" customFormat="1" ht="12.75" x14ac:dyDescent="0.2">
      <c r="B34" s="45"/>
      <c r="C34" s="63" t="s">
        <v>1999</v>
      </c>
      <c r="D34" s="46"/>
    </row>
    <row r="35" spans="2:4" s="24" customFormat="1" ht="12.75" x14ac:dyDescent="0.2">
      <c r="B35" s="45"/>
      <c r="C35" s="63" t="s">
        <v>2000</v>
      </c>
      <c r="D35" s="46"/>
    </row>
    <row r="36" spans="2:4" s="24" customFormat="1" ht="12.75" x14ac:dyDescent="0.2">
      <c r="B36" s="46" t="s">
        <v>17</v>
      </c>
      <c r="C36" s="46"/>
      <c r="D36" s="46"/>
    </row>
    <row r="37" spans="2:4" s="24" customFormat="1" ht="12.75" x14ac:dyDescent="0.2">
      <c r="B37" s="46" t="s">
        <v>18</v>
      </c>
      <c r="C37" s="46"/>
      <c r="D37" s="46"/>
    </row>
    <row r="38" spans="2:4" s="24" customFormat="1" ht="12.75" x14ac:dyDescent="0.2">
      <c r="B38" s="46" t="s">
        <v>181</v>
      </c>
      <c r="C38" s="46"/>
      <c r="D38" s="46"/>
    </row>
    <row r="39" spans="2:4" s="24" customFormat="1" ht="12.75" x14ac:dyDescent="0.2">
      <c r="B39" s="46" t="s">
        <v>182</v>
      </c>
      <c r="C39" s="46"/>
      <c r="D39" s="46"/>
    </row>
    <row r="40" spans="2:4" s="24" customFormat="1" ht="12.75" x14ac:dyDescent="0.2">
      <c r="B40" s="45"/>
      <c r="C40" s="63" t="s">
        <v>2001</v>
      </c>
      <c r="D40" s="46"/>
    </row>
    <row r="41" spans="2:4" s="24" customFormat="1" ht="12.75" x14ac:dyDescent="0.2">
      <c r="B41" s="45"/>
      <c r="C41" s="63" t="s">
        <v>2002</v>
      </c>
      <c r="D41" s="46"/>
    </row>
    <row r="42" spans="2:4" s="24" customFormat="1" ht="12.75" x14ac:dyDescent="0.2">
      <c r="B42" s="45"/>
      <c r="C42" s="63" t="s">
        <v>1750</v>
      </c>
      <c r="D42" s="46"/>
    </row>
    <row r="43" spans="2:4" s="24" customFormat="1" ht="12.75" x14ac:dyDescent="0.2">
      <c r="B43" s="46" t="s">
        <v>183</v>
      </c>
      <c r="C43" s="46"/>
      <c r="D43" s="46"/>
    </row>
    <row r="44" spans="2:4" s="24" customFormat="1" ht="12.75" x14ac:dyDescent="0.2">
      <c r="B44" s="45"/>
      <c r="C44" s="63" t="s">
        <v>2003</v>
      </c>
      <c r="D44" s="46"/>
    </row>
    <row r="45" spans="2:4" s="24" customFormat="1" ht="12.75" x14ac:dyDescent="0.2">
      <c r="B45" s="45"/>
      <c r="C45" s="63" t="s">
        <v>2004</v>
      </c>
      <c r="D45" s="46"/>
    </row>
    <row r="46" spans="2:4" s="24" customFormat="1" ht="12.75" x14ac:dyDescent="0.2">
      <c r="B46" s="45"/>
      <c r="C46" s="63" t="s">
        <v>2005</v>
      </c>
      <c r="D46" s="46"/>
    </row>
    <row r="47" spans="2:4" s="24" customFormat="1" ht="12.75" x14ac:dyDescent="0.2">
      <c r="B47" s="46" t="s">
        <v>184</v>
      </c>
      <c r="C47" s="46"/>
      <c r="D47" s="46"/>
    </row>
    <row r="48" spans="2:4" s="24" customFormat="1" ht="12.75" x14ac:dyDescent="0.2">
      <c r="B48" s="46" t="s">
        <v>2038</v>
      </c>
      <c r="C48" s="46"/>
      <c r="D48" s="46"/>
    </row>
    <row r="50" spans="2:4" s="118" customFormat="1" ht="12.75" x14ac:dyDescent="0.2">
      <c r="B50" s="393" t="str">
        <f>+'Anexo IV ESP'!B41</f>
        <v xml:space="preserve">Fuente:   </v>
      </c>
      <c r="C50" s="393"/>
      <c r="D50" s="393"/>
    </row>
    <row r="51" spans="2:4" s="118" customFormat="1" ht="12.75" x14ac:dyDescent="0.2">
      <c r="B51" s="393" t="str">
        <f>+'Anexo IV ESP'!B42</f>
        <v>Disposici Nº 124/2024 de fecha 31/03/2024 suscripta por sucre en su carácter de Presidente</v>
      </c>
      <c r="C51" s="393"/>
      <c r="D51" s="393"/>
    </row>
    <row r="52" spans="2:4" s="118" customFormat="1" ht="12.75" x14ac:dyDescent="0.2">
      <c r="B52" s="393" t="str">
        <f>+'Anexo IV ESP'!B43</f>
        <v>Los datos informados son una fiel transcripción de los estados contables básicos presentados por el siguiente organismo: Fiscalia de estado en en el expediente 164-TCP-2023</v>
      </c>
      <c r="C52" s="393"/>
      <c r="D52" s="393"/>
    </row>
    <row r="53" spans="2:4" s="201" customFormat="1" ht="12.75" x14ac:dyDescent="0.2">
      <c r="B53" s="393" t="str">
        <f>+'Anexo IV ESP'!B44</f>
        <v>Firmado por quien suscribe sólo a los efectos de su identificación con el  incorporado al Expediente Nº 143-TCP-2023</v>
      </c>
      <c r="C53" s="393"/>
      <c r="D53" s="393"/>
    </row>
    <row r="54" spans="2:4" ht="15.75" customHeight="1" x14ac:dyDescent="0.25"/>
    <row r="55" spans="2:4" ht="15.75" customHeight="1" x14ac:dyDescent="0.25">
      <c r="B55" s="412" t="s">
        <v>50</v>
      </c>
      <c r="C55" s="412"/>
    </row>
    <row r="56" spans="2:4" ht="15.75" customHeight="1" x14ac:dyDescent="0.25">
      <c r="B56" s="8" t="s">
        <v>13</v>
      </c>
      <c r="C56" s="8"/>
      <c r="D56" s="8">
        <f>+D9-SUM(D10:D16)</f>
        <v>0</v>
      </c>
    </row>
    <row r="57" spans="2:4" ht="15.75" customHeight="1" x14ac:dyDescent="0.25">
      <c r="B57" s="8" t="s">
        <v>14</v>
      </c>
      <c r="C57" s="8"/>
      <c r="D57" s="8">
        <f>+D17-SUM(D18:D23)</f>
        <v>0</v>
      </c>
    </row>
    <row r="58" spans="2:4" ht="15.75" customHeight="1" x14ac:dyDescent="0.25">
      <c r="B58" s="8" t="s">
        <v>186</v>
      </c>
      <c r="C58" s="8"/>
      <c r="D58" s="8">
        <f>+D9-D17-D24</f>
        <v>0</v>
      </c>
    </row>
    <row r="59" spans="2:4" ht="15.75" customHeight="1" x14ac:dyDescent="0.25">
      <c r="B59" s="8" t="s">
        <v>15</v>
      </c>
      <c r="C59" s="8"/>
      <c r="D59" s="8">
        <f>+D25-SUM(D26:D28)</f>
        <v>0</v>
      </c>
    </row>
    <row r="60" spans="2:4" ht="15.75" customHeight="1" x14ac:dyDescent="0.25">
      <c r="B60" s="8" t="s">
        <v>16</v>
      </c>
      <c r="C60" s="8"/>
      <c r="D60" s="8">
        <f>+D29-SUM(D30:D32)</f>
        <v>0</v>
      </c>
    </row>
    <row r="61" spans="2:4" ht="15.75" customHeight="1" x14ac:dyDescent="0.25">
      <c r="B61" s="8" t="s">
        <v>180</v>
      </c>
      <c r="C61" s="8"/>
      <c r="D61" s="8">
        <f>+D24+D25-D29-D33</f>
        <v>0</v>
      </c>
    </row>
    <row r="62" spans="2:4" ht="15.75" customHeight="1" x14ac:dyDescent="0.25">
      <c r="B62" s="8"/>
      <c r="C62" s="8" t="s">
        <v>1989</v>
      </c>
      <c r="D62" s="8">
        <f>+D9+D25-D34</f>
        <v>0</v>
      </c>
    </row>
    <row r="63" spans="2:4" ht="15.75" customHeight="1" x14ac:dyDescent="0.25">
      <c r="B63" s="8"/>
      <c r="C63" s="8" t="s">
        <v>2008</v>
      </c>
      <c r="D63" s="8">
        <f>+D17+D29-D35</f>
        <v>0</v>
      </c>
    </row>
    <row r="64" spans="2:4" ht="15.75" customHeight="1" x14ac:dyDescent="0.25">
      <c r="B64" s="8" t="s">
        <v>181</v>
      </c>
      <c r="C64" s="8"/>
      <c r="D64" s="8">
        <f>+D33+D36-D37-D38</f>
        <v>0</v>
      </c>
    </row>
    <row r="65" spans="2:4" ht="15.75" customHeight="1" x14ac:dyDescent="0.25">
      <c r="B65" s="8" t="s">
        <v>182</v>
      </c>
      <c r="C65" s="8"/>
      <c r="D65" s="8">
        <f>+D39-D40-D41-D42</f>
        <v>0</v>
      </c>
    </row>
    <row r="66" spans="2:4" ht="15.75" customHeight="1" x14ac:dyDescent="0.25">
      <c r="B66" s="8" t="s">
        <v>183</v>
      </c>
      <c r="C66" s="8"/>
      <c r="D66" s="8">
        <f>+D43-D44-D45-D46</f>
        <v>0</v>
      </c>
    </row>
    <row r="67" spans="2:4" ht="15.75" customHeight="1" x14ac:dyDescent="0.25">
      <c r="B67" s="8" t="s">
        <v>184</v>
      </c>
      <c r="C67" s="8"/>
      <c r="D67" s="8">
        <f>+D39-D43-D47</f>
        <v>0</v>
      </c>
    </row>
    <row r="68" spans="2:4" ht="15.75" customHeight="1" x14ac:dyDescent="0.25">
      <c r="B68" s="8" t="s">
        <v>185</v>
      </c>
      <c r="C68" s="8"/>
      <c r="D68" s="8">
        <f>+D38-D47-D48</f>
        <v>0</v>
      </c>
    </row>
    <row r="70" spans="2:4" ht="31.35" customHeight="1" x14ac:dyDescent="0.25">
      <c r="B70" s="412"/>
      <c r="C70" s="412"/>
    </row>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mergeCells count="9">
    <mergeCell ref="B55:C55"/>
    <mergeCell ref="B70:C70"/>
    <mergeCell ref="B1:C1"/>
    <mergeCell ref="D7:D8"/>
    <mergeCell ref="B7:C8"/>
    <mergeCell ref="B51:D51"/>
    <mergeCell ref="B52:D52"/>
    <mergeCell ref="B50:D50"/>
    <mergeCell ref="B53:D53"/>
  </mergeCells>
  <conditionalFormatting sqref="D56:D68">
    <cfRule type="cellIs" priority="2" operator="notEqual">
      <formula>0</formula>
    </cfRule>
  </conditionalFormatting>
  <hyperlinks>
    <hyperlink ref="G1" location="Indice!A1" display="Volver al Índice"/>
  </hyperlinks>
  <pageMargins left="1.575" right="0.78749999999999998" top="0.80694444444444402" bottom="0.91805555555555596" header="0.51180555555555496" footer="0.80694444444444402"/>
  <pageSetup paperSize="9" orientation="portrait" horizontalDpi="300" verticalDpi="300"/>
  <headerFooter>
    <oddFooter>&amp;C&amp;"Times New Roman,Cursiva"&amp;8“Las Islas Malvinas, Georgias, Sandwich del Sur son y serán Argentinas”</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pageSetUpPr fitToPage="1"/>
  </sheetPr>
  <dimension ref="B1:I68"/>
  <sheetViews>
    <sheetView topLeftCell="A22" zoomScale="85" zoomScaleNormal="85" zoomScalePageLayoutView="55" workbookViewId="0">
      <selection activeCell="B52" sqref="B52:D53"/>
    </sheetView>
  </sheetViews>
  <sheetFormatPr baseColWidth="10" defaultColWidth="11.5703125" defaultRowHeight="16.5" x14ac:dyDescent="0.25"/>
  <cols>
    <col min="1" max="1" width="1" style="4" customWidth="1"/>
    <col min="2" max="2" width="2.7109375" style="4" customWidth="1"/>
    <col min="3" max="3" width="68.140625" style="4" bestFit="1" customWidth="1"/>
    <col min="4" max="4" width="18.28515625" style="4" customWidth="1"/>
    <col min="5" max="252" width="9.140625" style="4" customWidth="1"/>
    <col min="253" max="16384" width="11.5703125" style="4"/>
  </cols>
  <sheetData>
    <row r="1" spans="2:9" x14ac:dyDescent="0.25">
      <c r="B1" s="414" t="s">
        <v>22</v>
      </c>
      <c r="C1" s="414"/>
      <c r="F1" s="143" t="s">
        <v>2040</v>
      </c>
      <c r="H1" s="188" t="s">
        <v>2224</v>
      </c>
      <c r="I1" s="188"/>
    </row>
    <row r="2" spans="2:9" x14ac:dyDescent="0.25">
      <c r="B2" s="2" t="s">
        <v>189</v>
      </c>
      <c r="C2" s="2"/>
    </row>
    <row r="3" spans="2:9" x14ac:dyDescent="0.25">
      <c r="B3" s="9"/>
      <c r="C3" s="9"/>
    </row>
    <row r="4" spans="2:9" s="118" customFormat="1" ht="15.75" customHeight="1" x14ac:dyDescent="0.2">
      <c r="B4" s="125" t="s">
        <v>177</v>
      </c>
      <c r="C4" s="125"/>
    </row>
    <row r="5" spans="2:9" s="118" customFormat="1" ht="12.75" x14ac:dyDescent="0.2">
      <c r="B5" s="125" t="s">
        <v>178</v>
      </c>
      <c r="C5" s="125"/>
    </row>
    <row r="7" spans="2:9" s="24" customFormat="1" ht="15" customHeight="1" x14ac:dyDescent="0.2">
      <c r="B7" s="415" t="s">
        <v>11</v>
      </c>
      <c r="C7" s="415"/>
      <c r="D7" s="415" t="s">
        <v>12</v>
      </c>
    </row>
    <row r="8" spans="2:9" s="24" customFormat="1" ht="15" customHeight="1" x14ac:dyDescent="0.2">
      <c r="B8" s="415"/>
      <c r="C8" s="415"/>
      <c r="D8" s="415"/>
    </row>
    <row r="9" spans="2:9" s="24" customFormat="1" ht="12.75" x14ac:dyDescent="0.2">
      <c r="B9" s="82" t="s">
        <v>13</v>
      </c>
      <c r="C9" s="46"/>
      <c r="D9" s="46"/>
    </row>
    <row r="10" spans="2:9" s="24" customFormat="1" ht="12.75" x14ac:dyDescent="0.2">
      <c r="B10" s="45"/>
      <c r="C10" s="63" t="s">
        <v>454</v>
      </c>
      <c r="D10" s="46"/>
    </row>
    <row r="11" spans="2:9" s="24" customFormat="1" ht="12.75" x14ac:dyDescent="0.2">
      <c r="B11" s="45"/>
      <c r="C11" s="63" t="s">
        <v>1856</v>
      </c>
      <c r="D11" s="46"/>
    </row>
    <row r="12" spans="2:9" s="24" customFormat="1" ht="12.75" x14ac:dyDescent="0.2">
      <c r="B12" s="45"/>
      <c r="C12" s="63" t="s">
        <v>726</v>
      </c>
      <c r="D12" s="46"/>
    </row>
    <row r="13" spans="2:9" s="24" customFormat="1" ht="12.75" x14ac:dyDescent="0.2">
      <c r="B13" s="45"/>
      <c r="C13" s="63" t="s">
        <v>990</v>
      </c>
      <c r="D13" s="46"/>
    </row>
    <row r="14" spans="2:9" s="24" customFormat="1" ht="12.75" x14ac:dyDescent="0.2">
      <c r="B14" s="45"/>
      <c r="C14" s="63" t="s">
        <v>1992</v>
      </c>
      <c r="D14" s="46"/>
    </row>
    <row r="15" spans="2:9" s="24" customFormat="1" ht="12.75" x14ac:dyDescent="0.2">
      <c r="B15" s="45"/>
      <c r="C15" s="63" t="s">
        <v>1062</v>
      </c>
      <c r="D15" s="46"/>
    </row>
    <row r="16" spans="2:9" s="24" customFormat="1" ht="12.75" x14ac:dyDescent="0.2">
      <c r="B16" s="45"/>
      <c r="C16" s="63" t="s">
        <v>1126</v>
      </c>
      <c r="D16" s="46"/>
    </row>
    <row r="17" spans="2:4" s="24" customFormat="1" ht="12.75" x14ac:dyDescent="0.2">
      <c r="B17" s="58" t="s">
        <v>14</v>
      </c>
      <c r="C17" s="46"/>
      <c r="D17" s="46"/>
    </row>
    <row r="18" spans="2:4" s="24" customFormat="1" ht="12.75" x14ac:dyDescent="0.2">
      <c r="B18" s="45"/>
      <c r="C18" s="63" t="s">
        <v>21</v>
      </c>
      <c r="D18" s="46"/>
    </row>
    <row r="19" spans="2:4" s="24" customFormat="1" ht="12.75" x14ac:dyDescent="0.2">
      <c r="B19" s="45"/>
      <c r="C19" s="63" t="s">
        <v>1993</v>
      </c>
      <c r="D19" s="46"/>
    </row>
    <row r="20" spans="2:4" s="24" customFormat="1" ht="12.75" x14ac:dyDescent="0.2">
      <c r="B20" s="45"/>
      <c r="C20" s="63" t="s">
        <v>1886</v>
      </c>
      <c r="D20" s="46"/>
    </row>
    <row r="21" spans="2:4" s="24" customFormat="1" ht="12.75" x14ac:dyDescent="0.2">
      <c r="B21" s="45"/>
      <c r="C21" s="63" t="s">
        <v>1994</v>
      </c>
      <c r="D21" s="46"/>
    </row>
    <row r="22" spans="2:4" s="24" customFormat="1" ht="12.75" x14ac:dyDescent="0.2">
      <c r="B22" s="45"/>
      <c r="C22" s="63" t="s">
        <v>1995</v>
      </c>
      <c r="D22" s="46"/>
    </row>
    <row r="23" spans="2:4" s="24" customFormat="1" ht="12.75" x14ac:dyDescent="0.2">
      <c r="B23" s="45"/>
      <c r="C23" s="63" t="s">
        <v>914</v>
      </c>
      <c r="D23" s="46"/>
    </row>
    <row r="24" spans="2:4" s="24" customFormat="1" ht="12.75" x14ac:dyDescent="0.2">
      <c r="B24" s="46" t="s">
        <v>2006</v>
      </c>
      <c r="C24" s="46"/>
      <c r="D24" s="46"/>
    </row>
    <row r="25" spans="2:4" s="24" customFormat="1" ht="12.75" x14ac:dyDescent="0.2">
      <c r="B25" s="46" t="s">
        <v>15</v>
      </c>
      <c r="C25" s="46"/>
      <c r="D25" s="46"/>
    </row>
    <row r="26" spans="2:4" s="24" customFormat="1" ht="12.75" x14ac:dyDescent="0.2">
      <c r="B26" s="45"/>
      <c r="C26" s="63" t="s">
        <v>1291</v>
      </c>
      <c r="D26" s="46"/>
    </row>
    <row r="27" spans="2:4" s="24" customFormat="1" ht="12.75" x14ac:dyDescent="0.2">
      <c r="B27" s="45"/>
      <c r="C27" s="63" t="s">
        <v>1313</v>
      </c>
      <c r="D27" s="46"/>
    </row>
    <row r="28" spans="2:4" s="24" customFormat="1" ht="12.75" x14ac:dyDescent="0.2">
      <c r="B28" s="45"/>
      <c r="C28" s="63" t="s">
        <v>1996</v>
      </c>
      <c r="D28" s="46"/>
    </row>
    <row r="29" spans="2:4" s="24" customFormat="1" ht="12.75" x14ac:dyDescent="0.2">
      <c r="B29" s="46" t="s">
        <v>16</v>
      </c>
      <c r="C29" s="46"/>
      <c r="D29" s="46"/>
    </row>
    <row r="30" spans="2:4" s="24" customFormat="1" ht="12.75" x14ac:dyDescent="0.2">
      <c r="B30" s="45"/>
      <c r="C30" s="63" t="s">
        <v>1997</v>
      </c>
      <c r="D30" s="46"/>
    </row>
    <row r="31" spans="2:4" s="24" customFormat="1" ht="12.75" x14ac:dyDescent="0.2">
      <c r="B31" s="45"/>
      <c r="C31" s="63" t="s">
        <v>1998</v>
      </c>
      <c r="D31" s="46"/>
    </row>
    <row r="32" spans="2:4" s="24" customFormat="1" ht="12.75" x14ac:dyDescent="0.2">
      <c r="B32" s="45"/>
      <c r="C32" s="63" t="s">
        <v>1313</v>
      </c>
      <c r="D32" s="46"/>
    </row>
    <row r="33" spans="2:4" s="24" customFormat="1" ht="12.75" x14ac:dyDescent="0.2">
      <c r="B33" s="46" t="s">
        <v>180</v>
      </c>
      <c r="C33" s="46"/>
      <c r="D33" s="46"/>
    </row>
    <row r="34" spans="2:4" s="24" customFormat="1" ht="12.75" x14ac:dyDescent="0.2">
      <c r="B34" s="45"/>
      <c r="C34" s="63" t="s">
        <v>1999</v>
      </c>
      <c r="D34" s="46"/>
    </row>
    <row r="35" spans="2:4" s="24" customFormat="1" ht="12.75" x14ac:dyDescent="0.2">
      <c r="B35" s="45"/>
      <c r="C35" s="63" t="s">
        <v>2000</v>
      </c>
      <c r="D35" s="46"/>
    </row>
    <row r="36" spans="2:4" s="24" customFormat="1" ht="12.75" x14ac:dyDescent="0.2">
      <c r="B36" s="46" t="s">
        <v>17</v>
      </c>
      <c r="C36" s="46"/>
      <c r="D36" s="46"/>
    </row>
    <row r="37" spans="2:4" s="24" customFormat="1" ht="12.75" x14ac:dyDescent="0.2">
      <c r="B37" s="46" t="s">
        <v>18</v>
      </c>
      <c r="C37" s="46"/>
      <c r="D37" s="46"/>
    </row>
    <row r="38" spans="2:4" s="24" customFormat="1" ht="12.75" x14ac:dyDescent="0.2">
      <c r="B38" s="46" t="s">
        <v>2007</v>
      </c>
      <c r="C38" s="46"/>
      <c r="D38" s="46"/>
    </row>
    <row r="39" spans="2:4" s="24" customFormat="1" ht="12.75" x14ac:dyDescent="0.2">
      <c r="B39" s="46" t="s">
        <v>182</v>
      </c>
      <c r="C39" s="46"/>
      <c r="D39" s="46"/>
    </row>
    <row r="40" spans="2:4" s="24" customFormat="1" ht="12.75" x14ac:dyDescent="0.2">
      <c r="B40" s="45"/>
      <c r="C40" s="63" t="s">
        <v>2001</v>
      </c>
      <c r="D40" s="46"/>
    </row>
    <row r="41" spans="2:4" s="24" customFormat="1" ht="12.75" x14ac:dyDescent="0.2">
      <c r="B41" s="45"/>
      <c r="C41" s="63" t="s">
        <v>2002</v>
      </c>
      <c r="D41" s="46"/>
    </row>
    <row r="42" spans="2:4" s="24" customFormat="1" ht="12.75" x14ac:dyDescent="0.2">
      <c r="B42" s="45"/>
      <c r="C42" s="63" t="s">
        <v>1750</v>
      </c>
      <c r="D42" s="46"/>
    </row>
    <row r="43" spans="2:4" s="24" customFormat="1" ht="12.75" x14ac:dyDescent="0.2">
      <c r="B43" s="46" t="s">
        <v>183</v>
      </c>
      <c r="C43" s="46"/>
      <c r="D43" s="46"/>
    </row>
    <row r="44" spans="2:4" s="24" customFormat="1" ht="12.75" x14ac:dyDescent="0.2">
      <c r="B44" s="45"/>
      <c r="C44" s="63" t="s">
        <v>2003</v>
      </c>
      <c r="D44" s="46"/>
    </row>
    <row r="45" spans="2:4" s="24" customFormat="1" ht="12.75" x14ac:dyDescent="0.2">
      <c r="B45" s="45"/>
      <c r="C45" s="63" t="s">
        <v>2004</v>
      </c>
      <c r="D45" s="46"/>
    </row>
    <row r="46" spans="2:4" s="24" customFormat="1" ht="12.75" x14ac:dyDescent="0.2">
      <c r="B46" s="45"/>
      <c r="C46" s="63" t="s">
        <v>2005</v>
      </c>
      <c r="D46" s="46"/>
    </row>
    <row r="47" spans="2:4" s="24" customFormat="1" ht="12.75" x14ac:dyDescent="0.2">
      <c r="B47" s="46" t="s">
        <v>184</v>
      </c>
      <c r="C47" s="46"/>
      <c r="D47" s="46"/>
    </row>
    <row r="48" spans="2:4" s="24" customFormat="1" ht="12.75" x14ac:dyDescent="0.2">
      <c r="B48" s="46" t="s">
        <v>2038</v>
      </c>
      <c r="C48" s="46"/>
      <c r="D48" s="46"/>
    </row>
    <row r="50" spans="2:4" s="118" customFormat="1" ht="12.75" x14ac:dyDescent="0.2">
      <c r="B50" s="393" t="str">
        <f>+'Anexo IV ESP'!B41</f>
        <v xml:space="preserve">Fuente:   </v>
      </c>
      <c r="C50" s="393"/>
      <c r="D50" s="393"/>
    </row>
    <row r="51" spans="2:4" s="118" customFormat="1" ht="12.75" x14ac:dyDescent="0.2">
      <c r="B51" s="393" t="str">
        <f>+'Anexo IV ESP'!B42</f>
        <v>Disposici Nº 124/2024 de fecha 31/03/2024 suscripta por sucre en su carácter de Presidente</v>
      </c>
      <c r="C51" s="393"/>
      <c r="D51" s="393"/>
    </row>
    <row r="52" spans="2:4" s="118" customFormat="1" ht="24" customHeight="1" x14ac:dyDescent="0.2">
      <c r="B52" s="393" t="str">
        <f>+'Anexo IV ESP'!B43</f>
        <v>Los datos informados son una fiel transcripción de los estados contables básicos presentados por el siguiente organismo: Fiscalia de estado en en el expediente 164-TCP-2023</v>
      </c>
      <c r="C52" s="393"/>
      <c r="D52" s="393"/>
    </row>
    <row r="53" spans="2:4" s="201" customFormat="1" ht="29.25" customHeight="1" x14ac:dyDescent="0.2">
      <c r="B53" s="393" t="str">
        <f>+'Anexo IV ESP'!B44</f>
        <v>Firmado por quien suscribe sólo a los efectos de su identificación con el  incorporado al Expediente Nº 143-TCP-2023</v>
      </c>
      <c r="C53" s="393"/>
      <c r="D53" s="393"/>
    </row>
    <row r="55" spans="2:4" x14ac:dyDescent="0.25">
      <c r="C55" s="412" t="s">
        <v>50</v>
      </c>
      <c r="D55" s="412"/>
    </row>
    <row r="56" spans="2:4" x14ac:dyDescent="0.25">
      <c r="C56" s="8" t="s">
        <v>13</v>
      </c>
      <c r="D56" s="8">
        <f>+D9-SUM(D10:D16)</f>
        <v>0</v>
      </c>
    </row>
    <row r="57" spans="2:4" x14ac:dyDescent="0.25">
      <c r="C57" s="8" t="s">
        <v>14</v>
      </c>
      <c r="D57" s="8">
        <f>+D17-SUM(D18:D23)</f>
        <v>0</v>
      </c>
    </row>
    <row r="58" spans="2:4" x14ac:dyDescent="0.25">
      <c r="C58" s="8" t="s">
        <v>186</v>
      </c>
      <c r="D58" s="8">
        <f>+D9-D17-D24</f>
        <v>0</v>
      </c>
    </row>
    <row r="59" spans="2:4" x14ac:dyDescent="0.25">
      <c r="C59" s="8" t="s">
        <v>15</v>
      </c>
      <c r="D59" s="8">
        <f>+D25-SUM(D26:D28)</f>
        <v>0</v>
      </c>
    </row>
    <row r="60" spans="2:4" x14ac:dyDescent="0.25">
      <c r="C60" s="8" t="s">
        <v>16</v>
      </c>
      <c r="D60" s="8">
        <f>+D29-SUM(D30:D32)</f>
        <v>0</v>
      </c>
    </row>
    <row r="61" spans="2:4" x14ac:dyDescent="0.25">
      <c r="C61" s="8" t="s">
        <v>180</v>
      </c>
      <c r="D61" s="8">
        <f>+D24+D25-D29-D33</f>
        <v>0</v>
      </c>
    </row>
    <row r="62" spans="2:4" x14ac:dyDescent="0.25">
      <c r="C62" s="8" t="s">
        <v>187</v>
      </c>
      <c r="D62" s="8">
        <f>+D9+D25-D34</f>
        <v>0</v>
      </c>
    </row>
    <row r="63" spans="2:4" x14ac:dyDescent="0.25">
      <c r="C63" s="8" t="s">
        <v>188</v>
      </c>
      <c r="D63" s="8">
        <f>+D17+D29-D34</f>
        <v>0</v>
      </c>
    </row>
    <row r="64" spans="2:4" x14ac:dyDescent="0.25">
      <c r="C64" s="8" t="s">
        <v>181</v>
      </c>
      <c r="D64" s="8">
        <f>+D33+D36-D37-D38</f>
        <v>0</v>
      </c>
    </row>
    <row r="65" spans="3:4" x14ac:dyDescent="0.25">
      <c r="C65" s="8" t="s">
        <v>182</v>
      </c>
      <c r="D65" s="8">
        <f>+D39-SUM(D40:D42)</f>
        <v>0</v>
      </c>
    </row>
    <row r="66" spans="3:4" x14ac:dyDescent="0.25">
      <c r="C66" s="8" t="s">
        <v>183</v>
      </c>
      <c r="D66" s="8">
        <f>+D43-SUM(D44:D46)</f>
        <v>0</v>
      </c>
    </row>
    <row r="67" spans="3:4" x14ac:dyDescent="0.25">
      <c r="C67" s="8" t="s">
        <v>184</v>
      </c>
      <c r="D67" s="8">
        <f>+D39-D43-D47</f>
        <v>0</v>
      </c>
    </row>
    <row r="68" spans="3:4" x14ac:dyDescent="0.25">
      <c r="C68" s="8" t="s">
        <v>185</v>
      </c>
      <c r="D68" s="8">
        <f>+D38-D47-D48</f>
        <v>0</v>
      </c>
    </row>
  </sheetData>
  <mergeCells count="8">
    <mergeCell ref="D7:D8"/>
    <mergeCell ref="B51:D51"/>
    <mergeCell ref="B52:D52"/>
    <mergeCell ref="C55:D55"/>
    <mergeCell ref="B1:C1"/>
    <mergeCell ref="B7:C8"/>
    <mergeCell ref="B50:D50"/>
    <mergeCell ref="B53:D53"/>
  </mergeCells>
  <conditionalFormatting sqref="D56:D68">
    <cfRule type="cellIs" priority="2" operator="notEqual">
      <formula>0</formula>
    </cfRule>
  </conditionalFormatting>
  <hyperlinks>
    <hyperlink ref="F1" location="Indice!A1" display="Volver al Índice"/>
  </hyperlinks>
  <pageMargins left="1.575" right="0.80694444444444402" top="0.78749999999999998" bottom="0.89861111111111103" header="0.51180555555555496" footer="0.78749999999999998"/>
  <pageSetup paperSize="9" orientation="portrait" horizontalDpi="300" verticalDpi="300"/>
  <headerFooter>
    <oddFooter>&amp;C&amp;"Times New Roman,Cursiva"&amp;8"Las Islas Malvinas, Georgias y  Sandwich del Sur son y serán Argentinas"</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pageSetUpPr fitToPage="1"/>
  </sheetPr>
  <dimension ref="B1:L40"/>
  <sheetViews>
    <sheetView zoomScale="85" zoomScaleNormal="85" zoomScalePageLayoutView="55" workbookViewId="0">
      <selection activeCell="G37" sqref="G37"/>
    </sheetView>
  </sheetViews>
  <sheetFormatPr baseColWidth="10" defaultColWidth="11.5703125" defaultRowHeight="16.5" x14ac:dyDescent="0.25"/>
  <cols>
    <col min="1" max="1" width="0.5703125" style="4" customWidth="1"/>
    <col min="2" max="2" width="53.5703125" style="4" customWidth="1"/>
    <col min="3" max="3" width="9.85546875" style="4" customWidth="1"/>
    <col min="4" max="4" width="15.5703125" style="4" customWidth="1"/>
    <col min="5" max="5" width="14.5703125" style="4" customWidth="1"/>
    <col min="6" max="6" width="16.140625" style="4" customWidth="1"/>
    <col min="7" max="7" width="19.140625" style="4" customWidth="1"/>
    <col min="8" max="16384" width="11.5703125" style="4"/>
  </cols>
  <sheetData>
    <row r="1" spans="2:12" x14ac:dyDescent="0.25">
      <c r="B1" s="414" t="s">
        <v>2027</v>
      </c>
      <c r="C1" s="414"/>
      <c r="D1" s="414"/>
      <c r="E1" s="414"/>
      <c r="F1" s="414"/>
      <c r="G1" s="414"/>
      <c r="H1" s="414"/>
      <c r="I1" s="414"/>
      <c r="K1" s="143" t="s">
        <v>2040</v>
      </c>
    </row>
    <row r="2" spans="2:12" x14ac:dyDescent="0.25">
      <c r="B2" s="414" t="s">
        <v>190</v>
      </c>
      <c r="C2" s="414"/>
      <c r="D2" s="414"/>
      <c r="E2" s="414"/>
      <c r="F2" s="414"/>
      <c r="G2" s="414"/>
      <c r="H2" s="414"/>
      <c r="I2" s="414"/>
      <c r="K2" s="188" t="s">
        <v>2224</v>
      </c>
      <c r="L2" s="188"/>
    </row>
    <row r="3" spans="2:12" x14ac:dyDescent="0.25">
      <c r="B3" s="414" t="s">
        <v>191</v>
      </c>
      <c r="C3" s="414"/>
      <c r="D3" s="414"/>
      <c r="E3" s="414"/>
      <c r="F3" s="414"/>
      <c r="G3" s="414"/>
      <c r="H3" s="414"/>
      <c r="I3" s="414"/>
    </row>
    <row r="4" spans="2:12" x14ac:dyDescent="0.25">
      <c r="B4" s="9"/>
      <c r="C4" s="9"/>
      <c r="D4" s="9"/>
      <c r="E4" s="9"/>
      <c r="F4" s="9"/>
      <c r="G4" s="9"/>
      <c r="H4" s="9"/>
      <c r="I4" s="9"/>
    </row>
    <row r="5" spans="2:12" x14ac:dyDescent="0.25">
      <c r="B5" s="9"/>
      <c r="C5" s="9"/>
      <c r="D5" s="9"/>
      <c r="E5" s="9"/>
      <c r="F5" s="9"/>
      <c r="G5" s="9"/>
      <c r="H5" s="9"/>
      <c r="I5" s="9"/>
    </row>
    <row r="6" spans="2:12" s="128" customFormat="1" ht="14.25" x14ac:dyDescent="0.2">
      <c r="B6" s="127" t="s">
        <v>26</v>
      </c>
      <c r="C6" s="127"/>
      <c r="D6" s="127"/>
      <c r="E6" s="127"/>
      <c r="F6" s="127"/>
      <c r="G6" s="127"/>
      <c r="H6" s="127"/>
      <c r="I6" s="127"/>
    </row>
    <row r="7" spans="2:12" s="128" customFormat="1" ht="14.25" x14ac:dyDescent="0.2">
      <c r="B7" s="127" t="s">
        <v>27</v>
      </c>
      <c r="C7" s="127"/>
      <c r="D7" s="127"/>
      <c r="E7" s="127"/>
      <c r="F7" s="127"/>
      <c r="G7" s="127"/>
      <c r="H7" s="127"/>
      <c r="I7" s="127"/>
    </row>
    <row r="8" spans="2:12" s="128" customFormat="1" ht="14.25" x14ac:dyDescent="0.2">
      <c r="B8" s="127" t="s">
        <v>178</v>
      </c>
      <c r="C8" s="127"/>
      <c r="D8" s="127"/>
      <c r="E8" s="127"/>
      <c r="F8" s="127"/>
      <c r="G8" s="127"/>
      <c r="H8" s="127"/>
      <c r="I8" s="127"/>
    </row>
    <row r="9" spans="2:12" x14ac:dyDescent="0.25">
      <c r="B9" s="9"/>
      <c r="C9" s="9"/>
      <c r="D9" s="9"/>
      <c r="E9" s="9"/>
      <c r="F9" s="9"/>
      <c r="G9" s="9"/>
      <c r="H9" s="9"/>
      <c r="I9" s="9"/>
    </row>
    <row r="10" spans="2:12" s="1" customFormat="1" ht="15" x14ac:dyDescent="0.2">
      <c r="B10" s="417" t="s">
        <v>192</v>
      </c>
      <c r="C10" s="417"/>
      <c r="D10" s="417"/>
      <c r="E10" s="417"/>
      <c r="F10" s="417"/>
      <c r="G10" s="417"/>
      <c r="H10" s="417"/>
      <c r="I10" s="417"/>
    </row>
    <row r="12" spans="2:12" s="24" customFormat="1" ht="18.2" customHeight="1" x14ac:dyDescent="0.2">
      <c r="B12" s="413" t="s">
        <v>193</v>
      </c>
      <c r="C12" s="413" t="s">
        <v>9</v>
      </c>
      <c r="D12" s="413" t="s">
        <v>194</v>
      </c>
      <c r="E12" s="413" t="s">
        <v>195</v>
      </c>
      <c r="F12" s="413" t="s">
        <v>196</v>
      </c>
      <c r="G12" s="413" t="s">
        <v>197</v>
      </c>
      <c r="H12" s="413" t="s">
        <v>198</v>
      </c>
      <c r="I12" s="413" t="s">
        <v>199</v>
      </c>
    </row>
    <row r="13" spans="2:12" s="24" customFormat="1" ht="12.75" x14ac:dyDescent="0.2">
      <c r="B13" s="413"/>
      <c r="C13" s="413"/>
      <c r="D13" s="413"/>
      <c r="E13" s="413"/>
      <c r="F13" s="413"/>
      <c r="G13" s="413"/>
      <c r="H13" s="413"/>
      <c r="I13" s="413"/>
    </row>
    <row r="14" spans="2:12" s="24" customFormat="1" ht="12.75" x14ac:dyDescent="0.2">
      <c r="B14" s="129" t="s">
        <v>200</v>
      </c>
      <c r="C14" s="129"/>
      <c r="D14" s="129"/>
      <c r="E14" s="129"/>
      <c r="F14" s="129"/>
      <c r="G14" s="129"/>
      <c r="H14" s="129"/>
      <c r="I14" s="129"/>
    </row>
    <row r="15" spans="2:12" s="24" customFormat="1" ht="12.75" x14ac:dyDescent="0.2">
      <c r="B15" s="49" t="s">
        <v>201</v>
      </c>
      <c r="C15" s="49"/>
      <c r="D15" s="49"/>
      <c r="E15" s="49"/>
      <c r="F15" s="49"/>
      <c r="G15" s="49"/>
      <c r="H15" s="49"/>
      <c r="I15" s="49"/>
    </row>
    <row r="16" spans="2:12" s="24" customFormat="1" ht="12.75" x14ac:dyDescent="0.2">
      <c r="B16" s="49" t="s">
        <v>202</v>
      </c>
      <c r="C16" s="49"/>
      <c r="D16" s="49"/>
      <c r="E16" s="49"/>
      <c r="F16" s="49"/>
      <c r="G16" s="49"/>
      <c r="H16" s="49"/>
      <c r="I16" s="49"/>
    </row>
    <row r="17" spans="2:9" s="24" customFormat="1" ht="12.75" x14ac:dyDescent="0.2">
      <c r="B17" s="49" t="s">
        <v>203</v>
      </c>
      <c r="C17" s="49"/>
      <c r="D17" s="49"/>
      <c r="E17" s="49"/>
      <c r="F17" s="49"/>
      <c r="G17" s="49"/>
      <c r="H17" s="49"/>
      <c r="I17" s="49"/>
    </row>
    <row r="18" spans="2:9" s="24" customFormat="1" ht="12.75" x14ac:dyDescent="0.2">
      <c r="B18" s="49" t="s">
        <v>204</v>
      </c>
      <c r="C18" s="49"/>
      <c r="D18" s="49"/>
      <c r="E18" s="49"/>
      <c r="F18" s="49"/>
      <c r="G18" s="49"/>
      <c r="H18" s="49"/>
      <c r="I18" s="49"/>
    </row>
    <row r="19" spans="2:9" s="24" customFormat="1" ht="12.75" x14ac:dyDescent="0.2">
      <c r="B19" s="49" t="s">
        <v>205</v>
      </c>
      <c r="C19" s="49"/>
      <c r="D19" s="49"/>
      <c r="E19" s="49"/>
      <c r="F19" s="49"/>
      <c r="G19" s="49"/>
      <c r="H19" s="49"/>
      <c r="I19" s="49"/>
    </row>
    <row r="20" spans="2:9" s="24" customFormat="1" ht="12.75" x14ac:dyDescent="0.2">
      <c r="B20" s="49" t="s">
        <v>206</v>
      </c>
      <c r="C20" s="49"/>
      <c r="D20" s="49"/>
      <c r="E20" s="49"/>
      <c r="F20" s="49"/>
      <c r="G20" s="49"/>
      <c r="H20" s="49"/>
      <c r="I20" s="49"/>
    </row>
    <row r="21" spans="2:9" s="24" customFormat="1" ht="12.75" x14ac:dyDescent="0.2">
      <c r="B21" s="49"/>
      <c r="C21" s="49"/>
      <c r="D21" s="49"/>
      <c r="E21" s="49"/>
      <c r="F21" s="49"/>
      <c r="G21" s="49"/>
      <c r="H21" s="49"/>
      <c r="I21" s="49"/>
    </row>
    <row r="22" spans="2:9" s="24" customFormat="1" ht="12.75" x14ac:dyDescent="0.2">
      <c r="B22" s="129" t="s">
        <v>207</v>
      </c>
      <c r="C22" s="49"/>
      <c r="D22" s="49"/>
      <c r="E22" s="49"/>
      <c r="F22" s="49"/>
      <c r="G22" s="49"/>
      <c r="H22" s="49"/>
      <c r="I22" s="49"/>
    </row>
    <row r="23" spans="2:9" s="24" customFormat="1" ht="12.75" x14ac:dyDescent="0.2">
      <c r="B23" s="129"/>
      <c r="C23" s="49"/>
      <c r="D23" s="49"/>
      <c r="E23" s="49"/>
      <c r="F23" s="49"/>
      <c r="G23" s="49"/>
      <c r="H23" s="49"/>
      <c r="I23" s="49"/>
    </row>
    <row r="24" spans="2:9" s="24" customFormat="1" ht="12.75" x14ac:dyDescent="0.2">
      <c r="B24" s="129" t="s">
        <v>208</v>
      </c>
      <c r="C24" s="49"/>
      <c r="D24" s="49"/>
      <c r="E24" s="49"/>
      <c r="F24" s="49"/>
      <c r="G24" s="49"/>
      <c r="H24" s="49"/>
      <c r="I24" s="49"/>
    </row>
    <row r="25" spans="2:9" s="24" customFormat="1" ht="12.75" x14ac:dyDescent="0.2">
      <c r="B25" s="129"/>
      <c r="C25" s="49"/>
      <c r="D25" s="49"/>
      <c r="E25" s="49"/>
      <c r="F25" s="49"/>
      <c r="G25" s="49"/>
      <c r="H25" s="49"/>
      <c r="I25" s="49"/>
    </row>
    <row r="26" spans="2:9" s="24" customFormat="1" ht="12.75" x14ac:dyDescent="0.2">
      <c r="B26" s="129" t="s">
        <v>209</v>
      </c>
      <c r="C26" s="49"/>
      <c r="D26" s="49"/>
      <c r="E26" s="49"/>
      <c r="F26" s="49"/>
      <c r="G26" s="49"/>
      <c r="H26" s="49"/>
      <c r="I26" s="49"/>
    </row>
    <row r="27" spans="2:9" s="24" customFormat="1" ht="12.75" x14ac:dyDescent="0.2">
      <c r="B27" s="129"/>
      <c r="C27" s="49"/>
      <c r="D27" s="49"/>
      <c r="E27" s="49"/>
      <c r="F27" s="49"/>
      <c r="G27" s="49"/>
      <c r="H27" s="49"/>
      <c r="I27" s="49"/>
    </row>
    <row r="28" spans="2:9" s="24" customFormat="1" ht="12.75" x14ac:dyDescent="0.2">
      <c r="B28" s="113" t="s">
        <v>210</v>
      </c>
      <c r="C28" s="58"/>
      <c r="D28" s="58"/>
      <c r="E28" s="58"/>
      <c r="F28" s="58"/>
      <c r="G28" s="58"/>
      <c r="H28" s="58"/>
      <c r="I28" s="58"/>
    </row>
    <row r="30" spans="2:9" s="118" customFormat="1" ht="12.75" x14ac:dyDescent="0.2">
      <c r="B30" s="118" t="s">
        <v>211</v>
      </c>
    </row>
    <row r="31" spans="2:9" s="118" customFormat="1" ht="12.75" x14ac:dyDescent="0.2"/>
    <row r="32" spans="2:9" s="118" customFormat="1" ht="18.2" customHeight="1" x14ac:dyDescent="0.2">
      <c r="B32" s="416" t="str">
        <f>+'Anexo IV ESP'!B41</f>
        <v xml:space="preserve">Fuente:   </v>
      </c>
      <c r="C32" s="416"/>
      <c r="D32" s="416"/>
      <c r="E32" s="416"/>
      <c r="F32" s="416"/>
      <c r="G32" s="416"/>
      <c r="H32" s="416"/>
    </row>
    <row r="33" spans="2:8" s="118" customFormat="1" ht="18.2" customHeight="1" x14ac:dyDescent="0.2">
      <c r="B33" s="416" t="str">
        <f>+'Anexo IV ESP'!B42</f>
        <v>Disposici Nº 124/2024 de fecha 31/03/2024 suscripta por sucre en su carácter de Presidente</v>
      </c>
      <c r="C33" s="416"/>
      <c r="D33" s="416"/>
      <c r="E33" s="416"/>
      <c r="F33" s="416"/>
      <c r="G33" s="416"/>
      <c r="H33" s="416"/>
    </row>
    <row r="34" spans="2:8" s="118" customFormat="1" ht="18.2" customHeight="1" x14ac:dyDescent="0.2">
      <c r="B34" s="416" t="str">
        <f>+'Anexo IV ESP'!B43</f>
        <v>Los datos informados son una fiel transcripción de los estados contables básicos presentados por el siguiente organismo: Fiscalia de estado en en el expediente 164-TCP-2023</v>
      </c>
      <c r="C34" s="416"/>
      <c r="D34" s="416"/>
      <c r="E34" s="416"/>
      <c r="F34" s="416"/>
      <c r="G34" s="416"/>
      <c r="H34" s="416"/>
    </row>
    <row r="35" spans="2:8" s="201" customFormat="1" ht="18.2" customHeight="1" x14ac:dyDescent="0.2">
      <c r="B35" s="416" t="str">
        <f>+'Anexo IV ESP'!B44</f>
        <v>Firmado por quien suscribe sólo a los efectos de su identificación con el  incorporado al Expediente Nº 143-TCP-2023</v>
      </c>
      <c r="C35" s="416"/>
      <c r="D35" s="416"/>
      <c r="E35" s="416"/>
      <c r="F35" s="416"/>
      <c r="G35" s="416"/>
      <c r="H35" s="416"/>
    </row>
    <row r="37" spans="2:8" x14ac:dyDescent="0.25">
      <c r="B37" s="412" t="s">
        <v>50</v>
      </c>
      <c r="C37" s="412"/>
      <c r="D37" s="412"/>
      <c r="E37" s="412"/>
    </row>
    <row r="38" spans="2:8" x14ac:dyDescent="0.25">
      <c r="B38" s="8" t="s">
        <v>212</v>
      </c>
      <c r="C38" s="8">
        <f>+C14-SUM(C15:C20)</f>
        <v>0</v>
      </c>
      <c r="D38" s="8"/>
      <c r="E38" s="8">
        <f>+E14-SUM(E15:E20)</f>
        <v>0</v>
      </c>
    </row>
    <row r="39" spans="2:8" x14ac:dyDescent="0.25">
      <c r="B39" s="8" t="s">
        <v>210</v>
      </c>
      <c r="C39" s="8">
        <f>+C28-C26-C24-C22-C14</f>
        <v>0</v>
      </c>
      <c r="D39" s="8"/>
      <c r="E39" s="8">
        <f>+E28-E26-E24-E22-E14</f>
        <v>0</v>
      </c>
    </row>
    <row r="40" spans="2:8" x14ac:dyDescent="0.25">
      <c r="B40" s="8"/>
      <c r="C40" s="8"/>
      <c r="D40" s="8"/>
      <c r="E40" s="8"/>
    </row>
  </sheetData>
  <mergeCells count="17">
    <mergeCell ref="B33:H33"/>
    <mergeCell ref="B35:H35"/>
    <mergeCell ref="B32:H32"/>
    <mergeCell ref="B34:H34"/>
    <mergeCell ref="B37:E37"/>
    <mergeCell ref="B1:I1"/>
    <mergeCell ref="B2:I2"/>
    <mergeCell ref="B3:I3"/>
    <mergeCell ref="B10:I10"/>
    <mergeCell ref="B12:B13"/>
    <mergeCell ref="C12:C13"/>
    <mergeCell ref="D12:D13"/>
    <mergeCell ref="E12:E13"/>
    <mergeCell ref="F12:F13"/>
    <mergeCell ref="G12:G13"/>
    <mergeCell ref="H12:H13"/>
    <mergeCell ref="I12:I13"/>
  </mergeCells>
  <conditionalFormatting sqref="C38:C39 E38:E39">
    <cfRule type="cellIs" priority="2" operator="notEqual">
      <formula>0</formula>
    </cfRule>
  </conditionalFormatting>
  <hyperlinks>
    <hyperlink ref="K1" location="Indice!A1" display="Volver al Índice"/>
  </hyperlinks>
  <pageMargins left="1.575" right="0.80694444444444402" top="0.78749999999999998" bottom="1.03819444444444" header="0.51180555555555496" footer="0.78749999999999998"/>
  <pageSetup paperSize="9" orientation="landscape" horizontalDpi="300" verticalDpi="300"/>
  <headerFooter>
    <oddFooter>&amp;C&amp;"Times New Roman,Cursiva"&amp;9"Las Islas Malvinas, Georgias y  Sandwich del Sur son y serán Argentinas"</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sheetPr>
  <dimension ref="B1:L30"/>
  <sheetViews>
    <sheetView zoomScale="85" zoomScaleNormal="85" zoomScalePageLayoutView="55" workbookViewId="0">
      <selection activeCell="B29" sqref="B29:H29"/>
    </sheetView>
  </sheetViews>
  <sheetFormatPr baseColWidth="10" defaultColWidth="11.5703125" defaultRowHeight="16.5" x14ac:dyDescent="0.25"/>
  <cols>
    <col min="1" max="1" width="0.7109375" style="4" customWidth="1"/>
    <col min="2" max="2" width="53.5703125" style="4" customWidth="1"/>
    <col min="3" max="3" width="14.5703125" style="4" customWidth="1"/>
    <col min="4" max="4" width="18.85546875" style="4" customWidth="1"/>
    <col min="5" max="5" width="19.42578125" style="4" customWidth="1"/>
    <col min="6" max="6" width="16.140625" style="4" customWidth="1"/>
    <col min="7" max="7" width="19.140625" style="4" customWidth="1"/>
    <col min="8" max="8" width="22" style="4" customWidth="1"/>
    <col min="9" max="16384" width="11.5703125" style="4"/>
  </cols>
  <sheetData>
    <row r="1" spans="2:12" x14ac:dyDescent="0.25">
      <c r="B1" s="414" t="s">
        <v>2027</v>
      </c>
      <c r="C1" s="414"/>
      <c r="D1" s="414"/>
      <c r="E1" s="414"/>
      <c r="F1" s="414"/>
      <c r="G1" s="414"/>
      <c r="H1" s="414"/>
      <c r="I1" s="414"/>
      <c r="K1" s="143" t="s">
        <v>2040</v>
      </c>
    </row>
    <row r="2" spans="2:12" x14ac:dyDescent="0.25">
      <c r="B2" s="414" t="s">
        <v>213</v>
      </c>
      <c r="C2" s="414"/>
      <c r="D2" s="414"/>
      <c r="E2" s="414"/>
      <c r="F2" s="414"/>
      <c r="G2" s="414"/>
      <c r="H2" s="414"/>
      <c r="I2" s="414"/>
      <c r="K2" s="188" t="s">
        <v>2224</v>
      </c>
      <c r="L2" s="188"/>
    </row>
    <row r="3" spans="2:12" x14ac:dyDescent="0.25">
      <c r="B3" s="414" t="s">
        <v>191</v>
      </c>
      <c r="C3" s="414"/>
      <c r="D3" s="414"/>
      <c r="E3" s="414"/>
      <c r="F3" s="414"/>
      <c r="G3" s="414"/>
      <c r="H3" s="414"/>
      <c r="I3" s="414"/>
    </row>
    <row r="4" spans="2:12" x14ac:dyDescent="0.25">
      <c r="B4" s="9"/>
      <c r="C4" s="9"/>
      <c r="D4" s="9"/>
      <c r="E4" s="9"/>
      <c r="F4" s="9"/>
      <c r="G4" s="9"/>
      <c r="H4" s="9"/>
      <c r="I4" s="9"/>
    </row>
    <row r="5" spans="2:12" x14ac:dyDescent="0.25">
      <c r="B5" s="127" t="s">
        <v>26</v>
      </c>
      <c r="C5" s="9"/>
      <c r="D5" s="9"/>
      <c r="E5" s="9"/>
      <c r="F5" s="9"/>
      <c r="G5" s="9"/>
      <c r="H5" s="9"/>
      <c r="I5" s="9"/>
    </row>
    <row r="6" spans="2:12" x14ac:dyDescent="0.25">
      <c r="B6" s="127" t="s">
        <v>27</v>
      </c>
      <c r="C6" s="9"/>
      <c r="D6" s="9"/>
      <c r="E6" s="9"/>
      <c r="F6" s="9"/>
      <c r="G6" s="9"/>
      <c r="H6" s="9"/>
      <c r="I6" s="9"/>
    </row>
    <row r="7" spans="2:12" x14ac:dyDescent="0.25">
      <c r="B7" s="127" t="s">
        <v>178</v>
      </c>
      <c r="C7" s="9"/>
      <c r="D7" s="9"/>
      <c r="E7" s="9"/>
      <c r="F7" s="9"/>
      <c r="G7" s="9"/>
      <c r="H7" s="9"/>
      <c r="I7" s="9"/>
    </row>
    <row r="10" spans="2:12" s="130" customFormat="1" ht="24.6" customHeight="1" x14ac:dyDescent="0.25">
      <c r="B10" s="413" t="s">
        <v>193</v>
      </c>
      <c r="C10" s="413" t="s">
        <v>214</v>
      </c>
      <c r="D10" s="413" t="s">
        <v>215</v>
      </c>
      <c r="E10" s="413"/>
      <c r="F10" s="413"/>
      <c r="G10" s="413" t="s">
        <v>216</v>
      </c>
      <c r="H10" s="413"/>
      <c r="I10" s="413"/>
      <c r="J10" s="413" t="s">
        <v>217</v>
      </c>
    </row>
    <row r="11" spans="2:12" s="130" customFormat="1" ht="40.35" customHeight="1" x14ac:dyDescent="0.25">
      <c r="B11" s="413"/>
      <c r="C11" s="413"/>
      <c r="D11" s="111" t="s">
        <v>218</v>
      </c>
      <c r="E11" s="111" t="s">
        <v>219</v>
      </c>
      <c r="F11" s="111" t="s">
        <v>220</v>
      </c>
      <c r="G11" s="111" t="s">
        <v>218</v>
      </c>
      <c r="H11" s="111" t="s">
        <v>221</v>
      </c>
      <c r="I11" s="111" t="s">
        <v>220</v>
      </c>
      <c r="J11" s="413"/>
    </row>
    <row r="12" spans="2:12" s="24" customFormat="1" ht="12.75" x14ac:dyDescent="0.2">
      <c r="B12" s="49" t="s">
        <v>48</v>
      </c>
      <c r="C12" s="49"/>
      <c r="D12" s="49"/>
      <c r="E12" s="49"/>
      <c r="F12" s="49"/>
      <c r="G12" s="49"/>
      <c r="H12" s="49"/>
      <c r="I12" s="49"/>
      <c r="J12" s="49"/>
    </row>
    <row r="13" spans="2:12" s="24" customFormat="1" ht="12.75" x14ac:dyDescent="0.2">
      <c r="B13" s="49" t="s">
        <v>212</v>
      </c>
      <c r="C13" s="49"/>
      <c r="D13" s="49"/>
      <c r="E13" s="49"/>
      <c r="F13" s="49"/>
      <c r="G13" s="49"/>
      <c r="H13" s="49"/>
      <c r="I13" s="49"/>
      <c r="J13" s="49"/>
    </row>
    <row r="14" spans="2:12" s="24" customFormat="1" ht="12.75" x14ac:dyDescent="0.2">
      <c r="B14" s="49" t="s">
        <v>222</v>
      </c>
      <c r="C14" s="49"/>
      <c r="D14" s="49"/>
      <c r="E14" s="49"/>
      <c r="F14" s="49"/>
      <c r="G14" s="49"/>
      <c r="H14" s="49"/>
      <c r="I14" s="49"/>
      <c r="J14" s="49"/>
    </row>
    <row r="15" spans="2:12" s="24" customFormat="1" ht="12.75" x14ac:dyDescent="0.2">
      <c r="B15" s="49" t="s">
        <v>223</v>
      </c>
      <c r="C15" s="49"/>
      <c r="D15" s="49"/>
      <c r="E15" s="49"/>
      <c r="F15" s="49"/>
      <c r="G15" s="49"/>
      <c r="H15" s="49"/>
      <c r="I15" s="49"/>
      <c r="J15" s="49"/>
    </row>
    <row r="16" spans="2:12" s="24" customFormat="1" ht="12.75" x14ac:dyDescent="0.2">
      <c r="B16" s="49"/>
      <c r="C16" s="49"/>
      <c r="D16" s="49"/>
      <c r="E16" s="49"/>
      <c r="F16" s="49"/>
      <c r="G16" s="49"/>
      <c r="H16" s="49"/>
      <c r="I16" s="49"/>
      <c r="J16" s="49"/>
    </row>
    <row r="17" spans="2:10" s="24" customFormat="1" ht="12.75" x14ac:dyDescent="0.2">
      <c r="B17" s="49" t="s">
        <v>224</v>
      </c>
      <c r="C17" s="49"/>
      <c r="D17" s="49"/>
      <c r="E17" s="49"/>
      <c r="F17" s="49"/>
      <c r="G17" s="49"/>
      <c r="H17" s="49"/>
      <c r="I17" s="49"/>
      <c r="J17" s="49"/>
    </row>
    <row r="18" spans="2:10" s="24" customFormat="1" ht="12.75" x14ac:dyDescent="0.2">
      <c r="B18" s="49"/>
      <c r="C18" s="49"/>
      <c r="D18" s="49"/>
      <c r="E18" s="49"/>
      <c r="F18" s="49"/>
      <c r="G18" s="49"/>
      <c r="H18" s="49"/>
      <c r="I18" s="49"/>
      <c r="J18" s="49"/>
    </row>
    <row r="19" spans="2:10" s="24" customFormat="1" ht="12.75" x14ac:dyDescent="0.2">
      <c r="B19" s="49" t="s">
        <v>225</v>
      </c>
      <c r="C19" s="49"/>
      <c r="D19" s="49"/>
      <c r="E19" s="49"/>
      <c r="F19" s="49"/>
      <c r="G19" s="49"/>
      <c r="H19" s="49"/>
      <c r="I19" s="49"/>
      <c r="J19" s="49"/>
    </row>
    <row r="20" spans="2:10" s="24" customFormat="1" ht="12.75" x14ac:dyDescent="0.2">
      <c r="B20" s="49"/>
      <c r="C20" s="49"/>
      <c r="D20" s="49"/>
      <c r="E20" s="49"/>
      <c r="F20" s="49"/>
      <c r="G20" s="49"/>
      <c r="H20" s="49"/>
      <c r="I20" s="49"/>
      <c r="J20" s="49"/>
    </row>
    <row r="21" spans="2:10" s="24" customFormat="1" ht="12.75" x14ac:dyDescent="0.2">
      <c r="B21" s="49" t="s">
        <v>226</v>
      </c>
      <c r="C21" s="49"/>
      <c r="D21" s="49"/>
      <c r="E21" s="49"/>
      <c r="F21" s="49"/>
      <c r="G21" s="49"/>
      <c r="H21" s="49"/>
      <c r="I21" s="49"/>
      <c r="J21" s="49"/>
    </row>
    <row r="22" spans="2:10" s="24" customFormat="1" ht="12.75" x14ac:dyDescent="0.2">
      <c r="B22" s="49"/>
      <c r="C22" s="49"/>
      <c r="D22" s="49"/>
      <c r="E22" s="49"/>
      <c r="F22" s="49"/>
      <c r="G22" s="49"/>
      <c r="H22" s="49"/>
      <c r="I22" s="49"/>
      <c r="J22" s="49"/>
    </row>
    <row r="23" spans="2:10" s="24" customFormat="1" ht="12.75" x14ac:dyDescent="0.2">
      <c r="B23" s="49" t="s">
        <v>227</v>
      </c>
      <c r="C23" s="49"/>
      <c r="D23" s="49"/>
      <c r="E23" s="49"/>
      <c r="F23" s="49"/>
      <c r="G23" s="49"/>
      <c r="H23" s="49"/>
      <c r="I23" s="49"/>
      <c r="J23" s="49"/>
    </row>
    <row r="24" spans="2:10" s="24" customFormat="1" ht="12.75" x14ac:dyDescent="0.2">
      <c r="B24" s="58" t="s">
        <v>228</v>
      </c>
      <c r="C24" s="58"/>
      <c r="D24" s="58"/>
      <c r="E24" s="58"/>
      <c r="F24" s="58"/>
      <c r="G24" s="58"/>
      <c r="H24" s="58"/>
      <c r="I24" s="58"/>
      <c r="J24" s="58"/>
    </row>
    <row r="27" spans="2:10" s="118" customFormat="1" ht="18.2" customHeight="1" x14ac:dyDescent="0.2">
      <c r="B27" s="416" t="str">
        <f>+'Anexo IV ESP'!B41</f>
        <v xml:space="preserve">Fuente:   </v>
      </c>
      <c r="C27" s="416"/>
      <c r="D27" s="416"/>
      <c r="E27" s="416"/>
      <c r="F27" s="416"/>
      <c r="G27" s="416"/>
      <c r="H27" s="416"/>
    </row>
    <row r="28" spans="2:10" s="118" customFormat="1" ht="18.2" customHeight="1" x14ac:dyDescent="0.2">
      <c r="B28" s="416" t="str">
        <f>+'Anexo IV ESP'!B42</f>
        <v>Disposici Nº 124/2024 de fecha 31/03/2024 suscripta por sucre en su carácter de Presidente</v>
      </c>
      <c r="C28" s="416"/>
      <c r="D28" s="416"/>
      <c r="E28" s="416"/>
      <c r="F28" s="416"/>
      <c r="G28" s="416"/>
      <c r="H28" s="416"/>
    </row>
    <row r="29" spans="2:10" s="118" customFormat="1" ht="18.2" customHeight="1" x14ac:dyDescent="0.2">
      <c r="B29" s="416" t="str">
        <f>+'Anexo IV ESP'!B43</f>
        <v>Los datos informados son una fiel transcripción de los estados contables básicos presentados por el siguiente organismo: Fiscalia de estado en en el expediente 164-TCP-2023</v>
      </c>
      <c r="C29" s="416"/>
      <c r="D29" s="416"/>
      <c r="E29" s="416"/>
      <c r="F29" s="416"/>
      <c r="G29" s="416"/>
      <c r="H29" s="416"/>
    </row>
    <row r="30" spans="2:10" x14ac:dyDescent="0.25">
      <c r="B30" s="416" t="str">
        <f>+'Anexo IV ESP'!B44</f>
        <v>Firmado por quien suscribe sólo a los efectos de su identificación con el  incorporado al Expediente Nº 143-TCP-2023</v>
      </c>
      <c r="C30" s="416"/>
      <c r="D30" s="416"/>
      <c r="E30" s="416"/>
      <c r="F30" s="416"/>
      <c r="G30" s="416"/>
      <c r="H30" s="416"/>
    </row>
  </sheetData>
  <mergeCells count="12">
    <mergeCell ref="B1:I1"/>
    <mergeCell ref="B2:I2"/>
    <mergeCell ref="B3:I3"/>
    <mergeCell ref="B10:B11"/>
    <mergeCell ref="C10:C11"/>
    <mergeCell ref="D10:F10"/>
    <mergeCell ref="G10:I10"/>
    <mergeCell ref="B30:H30"/>
    <mergeCell ref="J10:J11"/>
    <mergeCell ref="B27:H27"/>
    <mergeCell ref="B28:H28"/>
    <mergeCell ref="B29:H29"/>
  </mergeCells>
  <hyperlinks>
    <hyperlink ref="K1" location="Indice!A1" display="Volver al Índice"/>
  </hyperlinks>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&amp;CPágina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pageSetUpPr fitToPage="1"/>
  </sheetPr>
  <dimension ref="B1:F54"/>
  <sheetViews>
    <sheetView topLeftCell="A7" zoomScale="85" zoomScaleNormal="85" zoomScalePageLayoutView="55" workbookViewId="0">
      <selection activeCell="B45" sqref="B45:C45"/>
    </sheetView>
  </sheetViews>
  <sheetFormatPr baseColWidth="10" defaultColWidth="11.5703125" defaultRowHeight="16.5" x14ac:dyDescent="0.25"/>
  <cols>
    <col min="1" max="1" width="1" style="4" customWidth="1"/>
    <col min="2" max="2" width="81.85546875" style="4" customWidth="1"/>
    <col min="3" max="3" width="15.42578125" style="4" customWidth="1"/>
    <col min="4" max="256" width="11" style="4" customWidth="1"/>
    <col min="257" max="16384" width="11.5703125" style="4"/>
  </cols>
  <sheetData>
    <row r="1" spans="2:6" ht="17.25" customHeight="1" x14ac:dyDescent="0.25">
      <c r="B1" s="414" t="s">
        <v>2027</v>
      </c>
      <c r="C1" s="414"/>
      <c r="E1" s="143" t="s">
        <v>2040</v>
      </c>
    </row>
    <row r="2" spans="2:6" x14ac:dyDescent="0.25">
      <c r="B2" s="414" t="s">
        <v>229</v>
      </c>
      <c r="C2" s="414"/>
      <c r="E2" s="188" t="s">
        <v>2224</v>
      </c>
      <c r="F2" s="188"/>
    </row>
    <row r="3" spans="2:6" x14ac:dyDescent="0.25">
      <c r="B3" s="9"/>
      <c r="C3" s="9"/>
    </row>
    <row r="4" spans="2:6" s="128" customFormat="1" ht="14.25" x14ac:dyDescent="0.2">
      <c r="B4" s="127" t="s">
        <v>177</v>
      </c>
      <c r="C4" s="127"/>
    </row>
    <row r="5" spans="2:6" s="128" customFormat="1" ht="14.25" x14ac:dyDescent="0.2">
      <c r="B5" s="127" t="s">
        <v>178</v>
      </c>
      <c r="C5" s="127"/>
    </row>
    <row r="7" spans="2:6" s="24" customFormat="1" ht="12.75" x14ac:dyDescent="0.2">
      <c r="B7" s="418" t="s">
        <v>11</v>
      </c>
      <c r="C7" s="418" t="s">
        <v>12</v>
      </c>
    </row>
    <row r="8" spans="2:6" s="24" customFormat="1" ht="12.75" x14ac:dyDescent="0.2">
      <c r="B8" s="419"/>
      <c r="C8" s="419"/>
    </row>
    <row r="9" spans="2:6" s="24" customFormat="1" ht="12.75" x14ac:dyDescent="0.2">
      <c r="B9" s="49" t="s">
        <v>230</v>
      </c>
      <c r="C9" s="49"/>
    </row>
    <row r="10" spans="2:6" s="24" customFormat="1" ht="12.75" x14ac:dyDescent="0.2">
      <c r="B10" s="49" t="s">
        <v>231</v>
      </c>
      <c r="C10" s="49"/>
    </row>
    <row r="11" spans="2:6" s="24" customFormat="1" ht="12.75" x14ac:dyDescent="0.2">
      <c r="B11" s="49" t="s">
        <v>232</v>
      </c>
      <c r="C11" s="49"/>
    </row>
    <row r="12" spans="2:6" s="24" customFormat="1" ht="12.75" x14ac:dyDescent="0.2">
      <c r="B12" s="49" t="s">
        <v>233</v>
      </c>
      <c r="C12" s="49"/>
    </row>
    <row r="13" spans="2:6" s="24" customFormat="1" ht="12.75" x14ac:dyDescent="0.2">
      <c r="B13" s="49" t="s">
        <v>234</v>
      </c>
      <c r="C13" s="49"/>
    </row>
    <row r="14" spans="2:6" s="24" customFormat="1" ht="12.75" x14ac:dyDescent="0.2">
      <c r="B14" s="49" t="s">
        <v>235</v>
      </c>
      <c r="C14" s="49"/>
    </row>
    <row r="15" spans="2:6" s="24" customFormat="1" ht="12.75" x14ac:dyDescent="0.2">
      <c r="B15" s="49" t="s">
        <v>236</v>
      </c>
      <c r="C15" s="49"/>
    </row>
    <row r="16" spans="2:6" s="24" customFormat="1" ht="12.75" x14ac:dyDescent="0.2">
      <c r="B16" s="49" t="s">
        <v>237</v>
      </c>
      <c r="C16" s="49"/>
    </row>
    <row r="17" spans="2:3" s="24" customFormat="1" ht="12.75" x14ac:dyDescent="0.2">
      <c r="B17" s="49" t="s">
        <v>238</v>
      </c>
      <c r="C17" s="49"/>
    </row>
    <row r="18" spans="2:3" s="24" customFormat="1" ht="12.75" x14ac:dyDescent="0.2">
      <c r="B18" s="49" t="s">
        <v>239</v>
      </c>
      <c r="C18" s="49"/>
    </row>
    <row r="19" spans="2:3" s="24" customFormat="1" ht="12.75" x14ac:dyDescent="0.2">
      <c r="B19" s="49" t="s">
        <v>240</v>
      </c>
      <c r="C19" s="49"/>
    </row>
    <row r="20" spans="2:3" s="24" customFormat="1" ht="12.75" x14ac:dyDescent="0.2">
      <c r="B20" s="49" t="s">
        <v>241</v>
      </c>
      <c r="C20" s="49"/>
    </row>
    <row r="21" spans="2:3" s="24" customFormat="1" ht="12.75" x14ac:dyDescent="0.2">
      <c r="B21" s="49" t="s">
        <v>242</v>
      </c>
      <c r="C21" s="49"/>
    </row>
    <row r="22" spans="2:3" s="24" customFormat="1" ht="12.75" x14ac:dyDescent="0.2">
      <c r="B22" s="49" t="s">
        <v>243</v>
      </c>
      <c r="C22" s="49"/>
    </row>
    <row r="23" spans="2:3" s="24" customFormat="1" ht="12.75" x14ac:dyDescent="0.2">
      <c r="B23" s="49" t="s">
        <v>244</v>
      </c>
      <c r="C23" s="49"/>
    </row>
    <row r="24" spans="2:3" s="24" customFormat="1" ht="12.75" x14ac:dyDescent="0.2">
      <c r="B24" s="49" t="s">
        <v>245</v>
      </c>
      <c r="C24" s="49"/>
    </row>
    <row r="25" spans="2:3" s="24" customFormat="1" ht="12.75" x14ac:dyDescent="0.2">
      <c r="B25" s="49" t="s">
        <v>246</v>
      </c>
      <c r="C25" s="49"/>
    </row>
    <row r="26" spans="2:3" s="24" customFormat="1" ht="12.75" x14ac:dyDescent="0.2">
      <c r="B26" s="49" t="s">
        <v>247</v>
      </c>
      <c r="C26" s="49"/>
    </row>
    <row r="27" spans="2:3" s="24" customFormat="1" ht="12.75" x14ac:dyDescent="0.2">
      <c r="B27" s="49" t="s">
        <v>248</v>
      </c>
      <c r="C27" s="49"/>
    </row>
    <row r="28" spans="2:3" s="24" customFormat="1" ht="12.75" x14ac:dyDescent="0.2">
      <c r="B28" s="49" t="s">
        <v>249</v>
      </c>
      <c r="C28" s="49"/>
    </row>
    <row r="29" spans="2:3" s="24" customFormat="1" ht="12.75" x14ac:dyDescent="0.2">
      <c r="B29" s="49" t="s">
        <v>250</v>
      </c>
      <c r="C29" s="49"/>
    </row>
    <row r="30" spans="2:3" s="24" customFormat="1" ht="12.75" x14ac:dyDescent="0.2">
      <c r="B30" s="49" t="s">
        <v>251</v>
      </c>
      <c r="C30" s="49"/>
    </row>
    <row r="31" spans="2:3" s="24" customFormat="1" ht="12.75" x14ac:dyDescent="0.2">
      <c r="B31" s="49" t="s">
        <v>252</v>
      </c>
      <c r="C31" s="49"/>
    </row>
    <row r="32" spans="2:3" s="24" customFormat="1" ht="12.75" x14ac:dyDescent="0.2">
      <c r="B32" s="49" t="s">
        <v>253</v>
      </c>
      <c r="C32" s="49"/>
    </row>
    <row r="33" spans="2:3" s="24" customFormat="1" ht="12.75" x14ac:dyDescent="0.2">
      <c r="B33" s="49" t="s">
        <v>254</v>
      </c>
      <c r="C33" s="49"/>
    </row>
    <row r="34" spans="2:3" s="24" customFormat="1" ht="12.75" x14ac:dyDescent="0.2">
      <c r="B34" s="49" t="s">
        <v>255</v>
      </c>
      <c r="C34" s="49"/>
    </row>
    <row r="35" spans="2:3" s="24" customFormat="1" ht="12.75" x14ac:dyDescent="0.2">
      <c r="B35" s="49" t="s">
        <v>256</v>
      </c>
      <c r="C35" s="49"/>
    </row>
    <row r="36" spans="2:3" s="24" customFormat="1" ht="12.75" x14ac:dyDescent="0.2">
      <c r="B36" s="49" t="s">
        <v>257</v>
      </c>
      <c r="C36" s="49"/>
    </row>
    <row r="37" spans="2:3" s="24" customFormat="1" ht="12.75" x14ac:dyDescent="0.2">
      <c r="B37" s="49" t="s">
        <v>258</v>
      </c>
      <c r="C37" s="49"/>
    </row>
    <row r="38" spans="2:3" s="24" customFormat="1" ht="12.75" x14ac:dyDescent="0.2">
      <c r="B38" s="49" t="s">
        <v>259</v>
      </c>
      <c r="C38" s="49"/>
    </row>
    <row r="39" spans="2:3" s="24" customFormat="1" ht="12.75" x14ac:dyDescent="0.2">
      <c r="B39" s="49" t="s">
        <v>260</v>
      </c>
      <c r="C39" s="49"/>
    </row>
    <row r="40" spans="2:3" s="24" customFormat="1" ht="12.75" x14ac:dyDescent="0.2">
      <c r="B40" s="58" t="s">
        <v>261</v>
      </c>
      <c r="C40" s="58"/>
    </row>
    <row r="42" spans="2:3" s="118" customFormat="1" ht="12.75" x14ac:dyDescent="0.2">
      <c r="B42" s="393" t="str">
        <f>+'Anexo IV ESP'!B41</f>
        <v xml:space="preserve">Fuente:   </v>
      </c>
      <c r="C42" s="393"/>
    </row>
    <row r="43" spans="2:3" s="122" customFormat="1" ht="12.75" customHeight="1" x14ac:dyDescent="0.2">
      <c r="B43" s="393" t="str">
        <f>+'Anexo IV ESP'!B42</f>
        <v>Disposici Nº 124/2024 de fecha 31/03/2024 suscripta por sucre en su carácter de Presidente</v>
      </c>
      <c r="C43" s="393"/>
    </row>
    <row r="44" spans="2:3" s="122" customFormat="1" ht="30.75" customHeight="1" x14ac:dyDescent="0.2">
      <c r="B44" s="393" t="str">
        <f>+'Anexo IV ESP'!B43</f>
        <v>Los datos informados son una fiel transcripción de los estados contables básicos presentados por el siguiente organismo: Fiscalia de estado en en el expediente 164-TCP-2023</v>
      </c>
      <c r="C44" s="393"/>
    </row>
    <row r="45" spans="2:3" ht="38.25" customHeight="1" x14ac:dyDescent="0.25">
      <c r="B45" s="393" t="str">
        <f>+'Anexo IV ESP'!B44</f>
        <v>Firmado por quien suscribe sólo a los efectos de su identificación con el  incorporado al Expediente Nº 143-TCP-2023</v>
      </c>
      <c r="C45" s="393"/>
    </row>
    <row r="49" spans="2:3" x14ac:dyDescent="0.25">
      <c r="B49" s="412" t="s">
        <v>50</v>
      </c>
      <c r="C49" s="412"/>
    </row>
    <row r="50" spans="2:3" x14ac:dyDescent="0.25">
      <c r="B50" s="4" t="s">
        <v>262</v>
      </c>
      <c r="C50" s="4">
        <f>+C9-C10-C11-C12-C13</f>
        <v>0</v>
      </c>
    </row>
    <row r="51" spans="2:3" x14ac:dyDescent="0.25">
      <c r="B51" s="4" t="s">
        <v>263</v>
      </c>
      <c r="C51" s="4">
        <f>+C13-SUM(C14:C18)</f>
        <v>0</v>
      </c>
    </row>
    <row r="52" spans="2:3" x14ac:dyDescent="0.25">
      <c r="B52" s="4" t="s">
        <v>264</v>
      </c>
      <c r="C52" s="4">
        <f>+C19-C20-C21-C25-C26-C27-C28-C29-C30-C37-C38-C39-C31-C32-C33-C34-C35-C36</f>
        <v>0</v>
      </c>
    </row>
    <row r="53" spans="2:3" x14ac:dyDescent="0.25">
      <c r="B53" s="4" t="s">
        <v>265</v>
      </c>
      <c r="C53" s="4">
        <f>+C21-C22-C23-C24</f>
        <v>0</v>
      </c>
    </row>
    <row r="54" spans="2:3" x14ac:dyDescent="0.25">
      <c r="B54" s="4" t="s">
        <v>266</v>
      </c>
      <c r="C54" s="4">
        <f>+C9-C19-C40</f>
        <v>0</v>
      </c>
    </row>
  </sheetData>
  <mergeCells count="9">
    <mergeCell ref="B44:C44"/>
    <mergeCell ref="B49:C49"/>
    <mergeCell ref="B1:C1"/>
    <mergeCell ref="B2:C2"/>
    <mergeCell ref="B7:B8"/>
    <mergeCell ref="C7:C8"/>
    <mergeCell ref="B43:C43"/>
    <mergeCell ref="B42:C42"/>
    <mergeCell ref="B45:C45"/>
  </mergeCells>
  <conditionalFormatting sqref="C50:C54">
    <cfRule type="cellIs" priority="2" operator="notEqual">
      <formula>0</formula>
    </cfRule>
  </conditionalFormatting>
  <hyperlinks>
    <hyperlink ref="E1" location="Indice!A1" display="Volver al Índice"/>
  </hyperlinks>
  <pageMargins left="1.575" right="0.80694444444444402" top="0.78749999999999998" bottom="1.03819444444444" header="0.51180555555555496" footer="0.78749999999999998"/>
  <pageSetup paperSize="9" orientation="portrait" horizontalDpi="300" verticalDpi="300"/>
  <headerFooter>
    <oddFooter>&amp;C&amp;"Times New Roman,Cursiva"&amp;9"Las Islas Malvinas, Georgias y  Sandwich del Sur son y serán Argentinas"</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pageSetUpPr fitToPage="1"/>
  </sheetPr>
  <dimension ref="B1:F61"/>
  <sheetViews>
    <sheetView topLeftCell="A16" zoomScale="85" zoomScaleNormal="85" zoomScalePageLayoutView="55" workbookViewId="0">
      <selection activeCell="B46" sqref="B46:C46"/>
    </sheetView>
  </sheetViews>
  <sheetFormatPr baseColWidth="10" defaultColWidth="11.5703125" defaultRowHeight="16.5" x14ac:dyDescent="0.25"/>
  <cols>
    <col min="1" max="1" width="0.85546875" style="4" customWidth="1"/>
    <col min="2" max="2" width="75.28515625" style="4" customWidth="1"/>
    <col min="3" max="3" width="16.85546875" style="4" customWidth="1"/>
    <col min="4" max="256" width="11" style="4" customWidth="1"/>
    <col min="257" max="16384" width="11.5703125" style="4"/>
  </cols>
  <sheetData>
    <row r="1" spans="2:6" x14ac:dyDescent="0.25">
      <c r="B1" s="414" t="s">
        <v>2027</v>
      </c>
      <c r="C1" s="414"/>
      <c r="E1" s="143" t="s">
        <v>2040</v>
      </c>
    </row>
    <row r="2" spans="2:6" x14ac:dyDescent="0.25">
      <c r="B2" s="414" t="s">
        <v>267</v>
      </c>
      <c r="C2" s="414"/>
      <c r="E2" s="188" t="s">
        <v>2224</v>
      </c>
      <c r="F2" s="188"/>
    </row>
    <row r="3" spans="2:6" x14ac:dyDescent="0.25">
      <c r="B3" s="9"/>
      <c r="C3" s="9"/>
    </row>
    <row r="4" spans="2:6" s="128" customFormat="1" ht="14.25" x14ac:dyDescent="0.2">
      <c r="B4" s="127" t="s">
        <v>26</v>
      </c>
      <c r="C4" s="127"/>
    </row>
    <row r="5" spans="2:6" s="128" customFormat="1" ht="14.25" x14ac:dyDescent="0.2">
      <c r="B5" s="127" t="s">
        <v>178</v>
      </c>
      <c r="C5" s="127"/>
    </row>
    <row r="7" spans="2:6" s="24" customFormat="1" ht="12.75" x14ac:dyDescent="0.2">
      <c r="B7" s="418" t="s">
        <v>11</v>
      </c>
      <c r="C7" s="420" t="s">
        <v>268</v>
      </c>
    </row>
    <row r="8" spans="2:6" s="24" customFormat="1" ht="12.75" x14ac:dyDescent="0.2">
      <c r="B8" s="419"/>
      <c r="C8" s="421"/>
    </row>
    <row r="9" spans="2:6" s="24" customFormat="1" ht="12.75" x14ac:dyDescent="0.2">
      <c r="B9" s="49" t="s">
        <v>269</v>
      </c>
      <c r="C9" s="131"/>
    </row>
    <row r="10" spans="2:6" s="24" customFormat="1" ht="12.75" x14ac:dyDescent="0.2">
      <c r="B10" s="49" t="s">
        <v>270</v>
      </c>
      <c r="C10" s="131"/>
    </row>
    <row r="11" spans="2:6" s="24" customFormat="1" ht="12.75" x14ac:dyDescent="0.2">
      <c r="B11" s="49" t="s">
        <v>271</v>
      </c>
      <c r="C11" s="131"/>
    </row>
    <row r="12" spans="2:6" s="24" customFormat="1" ht="12.75" x14ac:dyDescent="0.2">
      <c r="B12" s="49" t="s">
        <v>272</v>
      </c>
      <c r="C12" s="131"/>
    </row>
    <row r="13" spans="2:6" s="24" customFormat="1" ht="12.75" x14ac:dyDescent="0.2">
      <c r="B13" s="49" t="s">
        <v>273</v>
      </c>
      <c r="C13" s="131"/>
    </row>
    <row r="14" spans="2:6" s="24" customFormat="1" ht="12.75" x14ac:dyDescent="0.2">
      <c r="B14" s="49" t="s">
        <v>274</v>
      </c>
      <c r="C14" s="131"/>
    </row>
    <row r="15" spans="2:6" s="24" customFormat="1" ht="12.75" x14ac:dyDescent="0.2">
      <c r="B15" s="49" t="s">
        <v>275</v>
      </c>
      <c r="C15" s="131"/>
    </row>
    <row r="16" spans="2:6" s="24" customFormat="1" ht="12.75" x14ac:dyDescent="0.2">
      <c r="B16" s="49" t="s">
        <v>276</v>
      </c>
      <c r="C16" s="131"/>
    </row>
    <row r="17" spans="2:3" s="24" customFormat="1" ht="12.75" x14ac:dyDescent="0.2">
      <c r="B17" s="49" t="s">
        <v>277</v>
      </c>
      <c r="C17" s="131"/>
    </row>
    <row r="18" spans="2:3" s="24" customFormat="1" ht="12.75" x14ac:dyDescent="0.2">
      <c r="B18" s="49" t="s">
        <v>278</v>
      </c>
      <c r="C18" s="131"/>
    </row>
    <row r="19" spans="2:3" s="24" customFormat="1" ht="12.75" x14ac:dyDescent="0.2">
      <c r="B19" s="49" t="s">
        <v>279</v>
      </c>
      <c r="C19" s="131"/>
    </row>
    <row r="20" spans="2:3" s="24" customFormat="1" ht="12.75" x14ac:dyDescent="0.2">
      <c r="B20" s="49" t="s">
        <v>280</v>
      </c>
      <c r="C20" s="131"/>
    </row>
    <row r="21" spans="2:3" s="24" customFormat="1" ht="12.75" x14ac:dyDescent="0.2">
      <c r="B21" s="49" t="s">
        <v>281</v>
      </c>
      <c r="C21" s="131"/>
    </row>
    <row r="22" spans="2:3" s="24" customFormat="1" ht="12.75" x14ac:dyDescent="0.2">
      <c r="B22" s="49" t="s">
        <v>282</v>
      </c>
      <c r="C22" s="131"/>
    </row>
    <row r="23" spans="2:3" s="24" customFormat="1" ht="12.75" x14ac:dyDescent="0.2">
      <c r="B23" s="49" t="s">
        <v>283</v>
      </c>
      <c r="C23" s="131"/>
    </row>
    <row r="24" spans="2:3" s="24" customFormat="1" ht="12.75" x14ac:dyDescent="0.2">
      <c r="B24" s="49" t="s">
        <v>284</v>
      </c>
      <c r="C24" s="131"/>
    </row>
    <row r="25" spans="2:3" s="24" customFormat="1" ht="12.75" x14ac:dyDescent="0.2">
      <c r="B25" s="49" t="s">
        <v>282</v>
      </c>
      <c r="C25" s="131"/>
    </row>
    <row r="26" spans="2:3" s="24" customFormat="1" ht="12.75" x14ac:dyDescent="0.2">
      <c r="B26" s="49" t="s">
        <v>285</v>
      </c>
      <c r="C26" s="131"/>
    </row>
    <row r="27" spans="2:3" s="24" customFormat="1" ht="12.75" x14ac:dyDescent="0.2">
      <c r="B27" s="49" t="s">
        <v>286</v>
      </c>
      <c r="C27" s="131"/>
    </row>
    <row r="28" spans="2:3" s="24" customFormat="1" ht="12.75" x14ac:dyDescent="0.2">
      <c r="B28" s="49" t="s">
        <v>287</v>
      </c>
      <c r="C28" s="131"/>
    </row>
    <row r="29" spans="2:3" s="24" customFormat="1" ht="12.75" x14ac:dyDescent="0.2">
      <c r="B29" s="49" t="s">
        <v>288</v>
      </c>
      <c r="C29" s="131"/>
    </row>
    <row r="30" spans="2:3" s="24" customFormat="1" ht="12.75" x14ac:dyDescent="0.2">
      <c r="B30" s="49" t="s">
        <v>289</v>
      </c>
      <c r="C30" s="131"/>
    </row>
    <row r="31" spans="2:3" s="24" customFormat="1" ht="12.75" x14ac:dyDescent="0.2">
      <c r="B31" s="49" t="s">
        <v>290</v>
      </c>
      <c r="C31" s="131"/>
    </row>
    <row r="32" spans="2:3" s="24" customFormat="1" ht="12.75" x14ac:dyDescent="0.2">
      <c r="B32" s="49" t="s">
        <v>291</v>
      </c>
      <c r="C32" s="131"/>
    </row>
    <row r="33" spans="2:3" s="24" customFormat="1" ht="12.75" x14ac:dyDescent="0.2">
      <c r="B33" s="49" t="s">
        <v>292</v>
      </c>
      <c r="C33" s="131"/>
    </row>
    <row r="34" spans="2:3" s="24" customFormat="1" ht="12.75" x14ac:dyDescent="0.2">
      <c r="B34" s="49" t="s">
        <v>293</v>
      </c>
      <c r="C34" s="131"/>
    </row>
    <row r="35" spans="2:3" s="24" customFormat="1" ht="12.75" x14ac:dyDescent="0.2">
      <c r="B35" s="49" t="s">
        <v>294</v>
      </c>
      <c r="C35" s="131"/>
    </row>
    <row r="36" spans="2:3" s="24" customFormat="1" ht="12.75" x14ac:dyDescent="0.2">
      <c r="B36" s="49" t="s">
        <v>295</v>
      </c>
      <c r="C36" s="131"/>
    </row>
    <row r="37" spans="2:3" s="24" customFormat="1" ht="12.75" x14ac:dyDescent="0.2">
      <c r="B37" s="49" t="s">
        <v>296</v>
      </c>
      <c r="C37" s="131"/>
    </row>
    <row r="38" spans="2:3" s="24" customFormat="1" ht="12.75" x14ac:dyDescent="0.2">
      <c r="B38" s="49" t="s">
        <v>297</v>
      </c>
      <c r="C38" s="131"/>
    </row>
    <row r="39" spans="2:3" s="24" customFormat="1" ht="12.75" x14ac:dyDescent="0.2">
      <c r="B39" s="49" t="s">
        <v>298</v>
      </c>
      <c r="C39" s="131"/>
    </row>
    <row r="40" spans="2:3" s="24" customFormat="1" ht="12.75" x14ac:dyDescent="0.2">
      <c r="B40" s="49" t="s">
        <v>299</v>
      </c>
      <c r="C40" s="131"/>
    </row>
    <row r="41" spans="2:3" s="24" customFormat="1" ht="12.75" x14ac:dyDescent="0.2">
      <c r="B41" s="49" t="s">
        <v>300</v>
      </c>
      <c r="C41" s="131"/>
    </row>
    <row r="42" spans="2:3" s="24" customFormat="1" ht="12.75" x14ac:dyDescent="0.2">
      <c r="B42" s="58" t="s">
        <v>301</v>
      </c>
      <c r="C42" s="92"/>
    </row>
    <row r="44" spans="2:3" s="118" customFormat="1" ht="12.75" x14ac:dyDescent="0.2">
      <c r="B44" s="397" t="str">
        <f>+'Anexo IV ESP'!B41</f>
        <v xml:space="preserve">Fuente:   </v>
      </c>
      <c r="C44" s="397"/>
    </row>
    <row r="45" spans="2:3" s="122" customFormat="1" ht="12.75" x14ac:dyDescent="0.2">
      <c r="B45" s="397" t="str">
        <f>+'Anexo IV ESP'!B42</f>
        <v>Disposici Nº 124/2024 de fecha 31/03/2024 suscripta por sucre en su carácter de Presidente</v>
      </c>
      <c r="C45" s="397"/>
    </row>
    <row r="46" spans="2:3" s="122" customFormat="1" ht="32.25" customHeight="1" x14ac:dyDescent="0.2">
      <c r="B46" s="397" t="str">
        <f>+'Anexo IV ESP'!B43</f>
        <v>Los datos informados son una fiel transcripción de los estados contables básicos presentados por el siguiente organismo: Fiscalia de estado en en el expediente 164-TCP-2023</v>
      </c>
      <c r="C46" s="397"/>
    </row>
    <row r="47" spans="2:3" s="6" customFormat="1" x14ac:dyDescent="0.25">
      <c r="B47" s="397" t="str">
        <f>+'Anexo IV ESP'!B44</f>
        <v>Firmado por quien suscribe sólo a los efectos de su identificación con el  incorporado al Expediente Nº 143-TCP-2023</v>
      </c>
      <c r="C47" s="397"/>
    </row>
    <row r="51" spans="2:3" x14ac:dyDescent="0.25">
      <c r="B51" s="412" t="s">
        <v>50</v>
      </c>
      <c r="C51" s="412"/>
    </row>
    <row r="52" spans="2:3" x14ac:dyDescent="0.25">
      <c r="B52" s="13" t="s">
        <v>269</v>
      </c>
      <c r="C52" s="14">
        <f>+C9-C10-C14</f>
        <v>0</v>
      </c>
    </row>
    <row r="53" spans="2:3" x14ac:dyDescent="0.25">
      <c r="B53" s="15" t="s">
        <v>270</v>
      </c>
      <c r="C53" s="16">
        <f>+C10-C11-C12-C13</f>
        <v>0</v>
      </c>
    </row>
    <row r="54" spans="2:3" x14ac:dyDescent="0.25">
      <c r="B54" s="15" t="s">
        <v>275</v>
      </c>
      <c r="C54" s="16">
        <f>+C15-C16-C23</f>
        <v>0</v>
      </c>
    </row>
    <row r="55" spans="2:3" x14ac:dyDescent="0.25">
      <c r="B55" s="15" t="s">
        <v>276</v>
      </c>
      <c r="C55" s="16">
        <f>+C16-SUM(C17:C22)</f>
        <v>0</v>
      </c>
    </row>
    <row r="56" spans="2:3" x14ac:dyDescent="0.25">
      <c r="B56" s="15" t="s">
        <v>283</v>
      </c>
      <c r="C56" s="16">
        <f>+C23-C24-C25</f>
        <v>0</v>
      </c>
    </row>
    <row r="57" spans="2:3" x14ac:dyDescent="0.25">
      <c r="B57" s="15" t="s">
        <v>285</v>
      </c>
      <c r="C57" s="16">
        <f>+C26-C27-C34</f>
        <v>0</v>
      </c>
    </row>
    <row r="58" spans="2:3" x14ac:dyDescent="0.25">
      <c r="B58" s="15" t="s">
        <v>286</v>
      </c>
      <c r="C58" s="16">
        <f>+C27-SUM(C28:C33)</f>
        <v>0</v>
      </c>
    </row>
    <row r="59" spans="2:3" x14ac:dyDescent="0.25">
      <c r="B59" s="15" t="s">
        <v>293</v>
      </c>
      <c r="C59" s="16">
        <f>+C34-C35-C36</f>
        <v>0</v>
      </c>
    </row>
    <row r="60" spans="2:3" x14ac:dyDescent="0.25">
      <c r="B60" s="15" t="s">
        <v>296</v>
      </c>
      <c r="C60" s="16">
        <f>+C37-C38-C42</f>
        <v>0</v>
      </c>
    </row>
    <row r="61" spans="2:3" x14ac:dyDescent="0.25">
      <c r="B61" s="17" t="s">
        <v>297</v>
      </c>
      <c r="C61" s="18">
        <f>+C38-C39-C40-C41</f>
        <v>0</v>
      </c>
    </row>
  </sheetData>
  <mergeCells count="9">
    <mergeCell ref="B46:C46"/>
    <mergeCell ref="B51:C51"/>
    <mergeCell ref="B1:C1"/>
    <mergeCell ref="B2:C2"/>
    <mergeCell ref="B7:B8"/>
    <mergeCell ref="C7:C8"/>
    <mergeCell ref="B45:C45"/>
    <mergeCell ref="B44:C44"/>
    <mergeCell ref="B47:C47"/>
  </mergeCells>
  <conditionalFormatting sqref="C52:C55">
    <cfRule type="cellIs" priority="2" operator="notEqual">
      <formula>0</formula>
    </cfRule>
  </conditionalFormatting>
  <conditionalFormatting sqref="C52:C61">
    <cfRule type="cellIs" priority="3" operator="notEqual">
      <formula>0</formula>
    </cfRule>
  </conditionalFormatting>
  <hyperlinks>
    <hyperlink ref="E1" location="Indice!A1" display="Volver al Índice"/>
  </hyperlinks>
  <pageMargins left="1.575" right="0.78749999999999998" top="0.80694444444444402" bottom="1.0576388888888899" header="0.51180555555555496" footer="0.80694444444444402"/>
  <pageSetup paperSize="9" orientation="portrait" horizontalDpi="300" verticalDpi="300"/>
  <headerFooter>
    <oddFooter>&amp;C&amp;"Times New Roman,Cursiva"&amp;9"Las Islas Malvinas, Georgias y  Sandwich del Sur son y serán Argentinas"</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sheetPr>
  <dimension ref="A1:I1048575"/>
  <sheetViews>
    <sheetView zoomScale="85" zoomScaleNormal="85" zoomScalePageLayoutView="55" workbookViewId="0">
      <selection activeCell="E91" sqref="E91"/>
    </sheetView>
  </sheetViews>
  <sheetFormatPr baseColWidth="10" defaultColWidth="11.5703125" defaultRowHeight="16.5" outlineLevelRow="1" x14ac:dyDescent="0.25"/>
  <cols>
    <col min="1" max="1" width="1" style="4" customWidth="1"/>
    <col min="2" max="2" width="9.42578125" style="10" customWidth="1"/>
    <col min="3" max="3" width="66.7109375" style="4" bestFit="1" customWidth="1"/>
    <col min="4" max="4" width="20" style="4" bestFit="1" customWidth="1"/>
    <col min="5" max="5" width="18.140625" style="4" customWidth="1"/>
    <col min="6" max="6" width="17.42578125" style="4" customWidth="1"/>
    <col min="7" max="7" width="14.7109375" style="4" customWidth="1"/>
    <col min="8" max="8" width="15.85546875" style="4" customWidth="1"/>
    <col min="9" max="16384" width="11.5703125" style="4"/>
  </cols>
  <sheetData>
    <row r="1" spans="2:9" x14ac:dyDescent="0.25">
      <c r="B1" s="414" t="s">
        <v>2027</v>
      </c>
      <c r="C1" s="414"/>
      <c r="D1" s="414"/>
      <c r="E1" s="414"/>
      <c r="F1" s="414"/>
      <c r="G1" s="414"/>
      <c r="H1" s="143" t="s">
        <v>2040</v>
      </c>
    </row>
    <row r="2" spans="2:9" x14ac:dyDescent="0.25">
      <c r="B2" s="414" t="s">
        <v>302</v>
      </c>
      <c r="C2" s="414"/>
      <c r="D2" s="414"/>
      <c r="E2" s="414"/>
      <c r="F2" s="414"/>
      <c r="G2" s="414"/>
      <c r="H2" s="188" t="s">
        <v>2224</v>
      </c>
      <c r="I2" s="188"/>
    </row>
    <row r="3" spans="2:9" x14ac:dyDescent="0.25">
      <c r="B3" s="414" t="s">
        <v>303</v>
      </c>
      <c r="C3" s="414"/>
      <c r="D3" s="414"/>
      <c r="E3" s="414"/>
      <c r="F3" s="414"/>
      <c r="G3" s="414"/>
    </row>
    <row r="4" spans="2:9" x14ac:dyDescent="0.25">
      <c r="B4" s="19"/>
      <c r="C4" s="9"/>
      <c r="D4" s="9"/>
      <c r="E4" s="9"/>
      <c r="F4" s="9"/>
      <c r="G4" s="9"/>
    </row>
    <row r="5" spans="2:9" s="128" customFormat="1" ht="14.25" x14ac:dyDescent="0.2">
      <c r="B5" s="132" t="s">
        <v>26</v>
      </c>
      <c r="C5" s="127"/>
      <c r="D5" s="127"/>
      <c r="E5" s="127"/>
      <c r="F5" s="127"/>
      <c r="G5" s="127"/>
    </row>
    <row r="6" spans="2:9" s="128" customFormat="1" ht="14.25" x14ac:dyDescent="0.2">
      <c r="B6" s="132" t="s">
        <v>27</v>
      </c>
      <c r="C6" s="127"/>
      <c r="D6" s="127"/>
      <c r="E6" s="127"/>
      <c r="F6" s="127"/>
      <c r="G6" s="127"/>
    </row>
    <row r="7" spans="2:9" s="128" customFormat="1" ht="18" customHeight="1" x14ac:dyDescent="0.2">
      <c r="B7" s="132" t="s">
        <v>178</v>
      </c>
      <c r="C7" s="127"/>
      <c r="D7" s="127"/>
      <c r="E7" s="127"/>
      <c r="F7" s="127"/>
      <c r="G7" s="127"/>
    </row>
    <row r="8" spans="2:9" ht="14.65" customHeight="1" x14ac:dyDescent="0.25"/>
    <row r="9" spans="2:9" s="24" customFormat="1" ht="12.75" x14ac:dyDescent="0.2">
      <c r="B9" s="413" t="s">
        <v>304</v>
      </c>
      <c r="C9" s="413"/>
      <c r="D9" s="111" t="s">
        <v>34</v>
      </c>
      <c r="E9" s="111" t="s">
        <v>7</v>
      </c>
      <c r="F9" s="111" t="s">
        <v>19</v>
      </c>
      <c r="G9" s="111" t="s">
        <v>20</v>
      </c>
    </row>
    <row r="10" spans="2:9" s="24" customFormat="1" ht="12.75" x14ac:dyDescent="0.2">
      <c r="B10" s="423" t="s">
        <v>48</v>
      </c>
      <c r="C10" s="423"/>
      <c r="D10" s="82"/>
      <c r="E10" s="82"/>
      <c r="F10" s="82"/>
      <c r="G10" s="82"/>
    </row>
    <row r="11" spans="2:9" s="24" customFormat="1" ht="12.75" x14ac:dyDescent="0.2">
      <c r="B11" s="133">
        <v>1</v>
      </c>
      <c r="C11" s="85" t="s">
        <v>38</v>
      </c>
      <c r="D11" s="85"/>
      <c r="E11" s="85"/>
      <c r="F11" s="85"/>
      <c r="G11" s="85"/>
    </row>
    <row r="12" spans="2:9" s="24" customFormat="1" ht="12.75" hidden="1" outlineLevel="1" x14ac:dyDescent="0.2">
      <c r="B12" s="134" t="s">
        <v>305</v>
      </c>
      <c r="C12" s="49" t="s">
        <v>306</v>
      </c>
      <c r="D12" s="49"/>
      <c r="E12" s="49"/>
      <c r="F12" s="49"/>
      <c r="G12" s="49"/>
    </row>
    <row r="13" spans="2:9" s="24" customFormat="1" ht="12.75" hidden="1" outlineLevel="1" x14ac:dyDescent="0.2">
      <c r="B13" s="134" t="s">
        <v>307</v>
      </c>
      <c r="C13" s="49" t="s">
        <v>308</v>
      </c>
      <c r="D13" s="49"/>
      <c r="E13" s="49"/>
      <c r="F13" s="49"/>
      <c r="G13" s="49"/>
    </row>
    <row r="14" spans="2:9" s="24" customFormat="1" ht="12.75" hidden="1" outlineLevel="1" x14ac:dyDescent="0.2">
      <c r="B14" s="134" t="s">
        <v>309</v>
      </c>
      <c r="C14" s="49" t="s">
        <v>310</v>
      </c>
      <c r="D14" s="49"/>
      <c r="E14" s="49"/>
      <c r="F14" s="49"/>
      <c r="G14" s="49"/>
    </row>
    <row r="15" spans="2:9" s="24" customFormat="1" ht="12.75" hidden="1" outlineLevel="1" x14ac:dyDescent="0.2">
      <c r="B15" s="134" t="s">
        <v>311</v>
      </c>
      <c r="C15" s="49" t="s">
        <v>312</v>
      </c>
      <c r="D15" s="49"/>
      <c r="E15" s="49"/>
      <c r="F15" s="49"/>
      <c r="G15" s="49"/>
    </row>
    <row r="16" spans="2:9" s="24" customFormat="1" ht="12.75" hidden="1" outlineLevel="1" x14ac:dyDescent="0.2">
      <c r="B16" s="134" t="s">
        <v>313</v>
      </c>
      <c r="C16" s="49" t="s">
        <v>314</v>
      </c>
      <c r="D16" s="49"/>
      <c r="E16" s="49"/>
      <c r="F16" s="49"/>
      <c r="G16" s="49"/>
    </row>
    <row r="17" spans="2:7" s="24" customFormat="1" ht="12.75" hidden="1" outlineLevel="1" x14ac:dyDescent="0.2">
      <c r="B17" s="134" t="s">
        <v>315</v>
      </c>
      <c r="C17" s="49" t="s">
        <v>316</v>
      </c>
      <c r="D17" s="49"/>
      <c r="E17" s="49"/>
      <c r="F17" s="49"/>
      <c r="G17" s="49"/>
    </row>
    <row r="18" spans="2:7" s="24" customFormat="1" ht="12.75" collapsed="1" x14ac:dyDescent="0.2">
      <c r="B18" s="133">
        <v>2</v>
      </c>
      <c r="C18" s="85" t="s">
        <v>39</v>
      </c>
      <c r="D18" s="85"/>
      <c r="E18" s="85"/>
      <c r="F18" s="85"/>
      <c r="G18" s="85"/>
    </row>
    <row r="19" spans="2:7" s="24" customFormat="1" ht="12.75" hidden="1" outlineLevel="1" x14ac:dyDescent="0.2">
      <c r="B19" s="134" t="s">
        <v>317</v>
      </c>
      <c r="C19" s="49" t="s">
        <v>318</v>
      </c>
      <c r="D19" s="49"/>
      <c r="E19" s="49"/>
      <c r="F19" s="49"/>
      <c r="G19" s="49"/>
    </row>
    <row r="20" spans="2:7" s="24" customFormat="1" ht="12.75" hidden="1" outlineLevel="1" x14ac:dyDescent="0.2">
      <c r="B20" s="134" t="s">
        <v>319</v>
      </c>
      <c r="C20" s="49" t="s">
        <v>320</v>
      </c>
      <c r="D20" s="49"/>
      <c r="E20" s="49"/>
      <c r="F20" s="49"/>
      <c r="G20" s="49"/>
    </row>
    <row r="21" spans="2:7" s="24" customFormat="1" ht="12.75" hidden="1" outlineLevel="1" x14ac:dyDescent="0.2">
      <c r="B21" s="134" t="s">
        <v>321</v>
      </c>
      <c r="C21" s="49" t="s">
        <v>322</v>
      </c>
      <c r="D21" s="49"/>
      <c r="E21" s="49"/>
      <c r="F21" s="49"/>
      <c r="G21" s="49"/>
    </row>
    <row r="22" spans="2:7" s="24" customFormat="1" ht="12.75" hidden="1" outlineLevel="1" x14ac:dyDescent="0.2">
      <c r="B22" s="134" t="s">
        <v>323</v>
      </c>
      <c r="C22" s="49" t="s">
        <v>324</v>
      </c>
      <c r="D22" s="49"/>
      <c r="E22" s="49"/>
      <c r="F22" s="49"/>
      <c r="G22" s="49"/>
    </row>
    <row r="23" spans="2:7" s="24" customFormat="1" ht="12.75" hidden="1" outlineLevel="1" x14ac:dyDescent="0.2">
      <c r="B23" s="134" t="s">
        <v>325</v>
      </c>
      <c r="C23" s="49" t="s">
        <v>326</v>
      </c>
      <c r="D23" s="49"/>
      <c r="E23" s="49"/>
      <c r="F23" s="49"/>
      <c r="G23" s="49"/>
    </row>
    <row r="24" spans="2:7" s="24" customFormat="1" ht="12.75" hidden="1" outlineLevel="1" x14ac:dyDescent="0.2">
      <c r="B24" s="134" t="s">
        <v>327</v>
      </c>
      <c r="C24" s="49" t="s">
        <v>328</v>
      </c>
      <c r="D24" s="49"/>
      <c r="E24" s="49"/>
      <c r="F24" s="49"/>
      <c r="G24" s="49"/>
    </row>
    <row r="25" spans="2:7" s="24" customFormat="1" ht="12.75" hidden="1" outlineLevel="1" x14ac:dyDescent="0.2">
      <c r="B25" s="134" t="s">
        <v>329</v>
      </c>
      <c r="C25" s="49" t="s">
        <v>330</v>
      </c>
      <c r="D25" s="49"/>
      <c r="E25" s="49"/>
      <c r="F25" s="49"/>
      <c r="G25" s="49"/>
    </row>
    <row r="26" spans="2:7" s="24" customFormat="1" ht="12.75" hidden="1" outlineLevel="1" x14ac:dyDescent="0.2">
      <c r="B26" s="134" t="s">
        <v>331</v>
      </c>
      <c r="C26" s="49" t="s">
        <v>332</v>
      </c>
      <c r="D26" s="49"/>
      <c r="E26" s="49"/>
      <c r="F26" s="49"/>
      <c r="G26" s="49"/>
    </row>
    <row r="27" spans="2:7" s="24" customFormat="1" ht="12.75" hidden="1" outlineLevel="1" x14ac:dyDescent="0.2">
      <c r="B27" s="134" t="s">
        <v>333</v>
      </c>
      <c r="C27" s="49" t="s">
        <v>334</v>
      </c>
      <c r="D27" s="49"/>
      <c r="E27" s="49"/>
      <c r="F27" s="49"/>
      <c r="G27" s="49"/>
    </row>
    <row r="28" spans="2:7" s="24" customFormat="1" ht="12.75" collapsed="1" x14ac:dyDescent="0.2">
      <c r="B28" s="133">
        <v>3</v>
      </c>
      <c r="C28" s="85" t="s">
        <v>40</v>
      </c>
      <c r="D28" s="85"/>
      <c r="E28" s="85"/>
      <c r="F28" s="85"/>
      <c r="G28" s="85"/>
    </row>
    <row r="29" spans="2:7" s="24" customFormat="1" ht="12.75" hidden="1" outlineLevel="1" x14ac:dyDescent="0.2">
      <c r="B29" s="134" t="s">
        <v>335</v>
      </c>
      <c r="C29" s="49" t="s">
        <v>336</v>
      </c>
      <c r="D29" s="49"/>
      <c r="E29" s="49"/>
      <c r="F29" s="49"/>
      <c r="G29" s="49"/>
    </row>
    <row r="30" spans="2:7" s="24" customFormat="1" ht="12.75" hidden="1" outlineLevel="1" x14ac:dyDescent="0.2">
      <c r="B30" s="134" t="s">
        <v>337</v>
      </c>
      <c r="C30" s="49" t="s">
        <v>338</v>
      </c>
      <c r="D30" s="49"/>
      <c r="E30" s="49"/>
      <c r="F30" s="49"/>
      <c r="G30" s="49"/>
    </row>
    <row r="31" spans="2:7" s="24" customFormat="1" ht="12.75" hidden="1" outlineLevel="1" x14ac:dyDescent="0.2">
      <c r="B31" s="134" t="s">
        <v>339</v>
      </c>
      <c r="C31" s="49" t="s">
        <v>340</v>
      </c>
      <c r="D31" s="49"/>
      <c r="E31" s="49"/>
      <c r="F31" s="49"/>
      <c r="G31" s="49"/>
    </row>
    <row r="32" spans="2:7" s="24" customFormat="1" ht="12.75" hidden="1" outlineLevel="1" x14ac:dyDescent="0.2">
      <c r="B32" s="134" t="s">
        <v>341</v>
      </c>
      <c r="C32" s="49" t="s">
        <v>342</v>
      </c>
      <c r="D32" s="49"/>
      <c r="E32" s="49"/>
      <c r="F32" s="49"/>
      <c r="G32" s="49"/>
    </row>
    <row r="33" spans="2:7" s="24" customFormat="1" ht="12.75" hidden="1" outlineLevel="1" x14ac:dyDescent="0.2">
      <c r="B33" s="134" t="s">
        <v>343</v>
      </c>
      <c r="C33" s="49" t="s">
        <v>344</v>
      </c>
      <c r="D33" s="49"/>
      <c r="E33" s="49"/>
      <c r="F33" s="49"/>
      <c r="G33" s="49"/>
    </row>
    <row r="34" spans="2:7" s="24" customFormat="1" ht="12.75" hidden="1" outlineLevel="1" x14ac:dyDescent="0.2">
      <c r="B34" s="134" t="s">
        <v>345</v>
      </c>
      <c r="C34" s="49" t="s">
        <v>346</v>
      </c>
      <c r="D34" s="49"/>
      <c r="E34" s="49"/>
      <c r="F34" s="49"/>
      <c r="G34" s="49"/>
    </row>
    <row r="35" spans="2:7" s="24" customFormat="1" ht="12.75" hidden="1" outlineLevel="1" x14ac:dyDescent="0.2">
      <c r="B35" s="134" t="s">
        <v>347</v>
      </c>
      <c r="C35" s="49" t="s">
        <v>348</v>
      </c>
      <c r="D35" s="49"/>
      <c r="E35" s="49"/>
      <c r="F35" s="49"/>
      <c r="G35" s="49"/>
    </row>
    <row r="36" spans="2:7" s="24" customFormat="1" ht="12.75" hidden="1" outlineLevel="1" x14ac:dyDescent="0.2">
      <c r="B36" s="134" t="s">
        <v>349</v>
      </c>
      <c r="C36" s="49" t="s">
        <v>350</v>
      </c>
      <c r="D36" s="49"/>
      <c r="E36" s="49"/>
      <c r="F36" s="49"/>
      <c r="G36" s="49"/>
    </row>
    <row r="37" spans="2:7" s="24" customFormat="1" ht="12.75" hidden="1" outlineLevel="1" x14ac:dyDescent="0.2">
      <c r="B37" s="134" t="s">
        <v>351</v>
      </c>
      <c r="C37" s="49" t="s">
        <v>352</v>
      </c>
      <c r="D37" s="49"/>
      <c r="E37" s="49"/>
      <c r="F37" s="49"/>
      <c r="G37" s="49"/>
    </row>
    <row r="38" spans="2:7" s="24" customFormat="1" ht="12.75" collapsed="1" x14ac:dyDescent="0.2">
      <c r="B38" s="133">
        <v>4</v>
      </c>
      <c r="C38" s="85" t="s">
        <v>41</v>
      </c>
      <c r="D38" s="85"/>
      <c r="E38" s="85"/>
      <c r="F38" s="85"/>
      <c r="G38" s="85"/>
    </row>
    <row r="39" spans="2:7" s="24" customFormat="1" ht="12.75" hidden="1" outlineLevel="1" x14ac:dyDescent="0.2">
      <c r="B39" s="134" t="s">
        <v>353</v>
      </c>
      <c r="C39" s="49" t="s">
        <v>354</v>
      </c>
      <c r="D39" s="49"/>
      <c r="E39" s="49"/>
      <c r="F39" s="49"/>
      <c r="G39" s="49"/>
    </row>
    <row r="40" spans="2:7" s="24" customFormat="1" ht="12.75" hidden="1" outlineLevel="1" x14ac:dyDescent="0.2">
      <c r="B40" s="134" t="s">
        <v>355</v>
      </c>
      <c r="C40" s="49" t="s">
        <v>356</v>
      </c>
      <c r="D40" s="49"/>
      <c r="E40" s="49"/>
      <c r="F40" s="49"/>
      <c r="G40" s="49"/>
    </row>
    <row r="41" spans="2:7" s="24" customFormat="1" ht="12.75" hidden="1" outlineLevel="1" x14ac:dyDescent="0.2">
      <c r="B41" s="134" t="s">
        <v>357</v>
      </c>
      <c r="C41" s="49" t="s">
        <v>358</v>
      </c>
      <c r="D41" s="49"/>
      <c r="E41" s="49"/>
      <c r="F41" s="49"/>
      <c r="G41" s="49"/>
    </row>
    <row r="42" spans="2:7" s="24" customFormat="1" ht="12.75" hidden="1" outlineLevel="1" x14ac:dyDescent="0.2">
      <c r="B42" s="134" t="s">
        <v>359</v>
      </c>
      <c r="C42" s="49" t="s">
        <v>360</v>
      </c>
      <c r="D42" s="49"/>
      <c r="E42" s="49"/>
      <c r="F42" s="49"/>
      <c r="G42" s="49"/>
    </row>
    <row r="43" spans="2:7" s="24" customFormat="1" ht="12.75" hidden="1" outlineLevel="1" x14ac:dyDescent="0.2">
      <c r="B43" s="134" t="s">
        <v>361</v>
      </c>
      <c r="C43" s="49" t="s">
        <v>362</v>
      </c>
      <c r="D43" s="49"/>
      <c r="E43" s="49"/>
      <c r="F43" s="49"/>
      <c r="G43" s="49"/>
    </row>
    <row r="44" spans="2:7" s="24" customFormat="1" ht="12.75" hidden="1" outlineLevel="1" x14ac:dyDescent="0.2">
      <c r="B44" s="134" t="s">
        <v>363</v>
      </c>
      <c r="C44" s="49" t="s">
        <v>364</v>
      </c>
      <c r="D44" s="49"/>
      <c r="E44" s="49"/>
      <c r="F44" s="49"/>
      <c r="G44" s="49"/>
    </row>
    <row r="45" spans="2:7" s="24" customFormat="1" ht="12.75" hidden="1" outlineLevel="1" x14ac:dyDescent="0.2">
      <c r="B45" s="134" t="s">
        <v>365</v>
      </c>
      <c r="C45" s="49" t="s">
        <v>366</v>
      </c>
      <c r="D45" s="49"/>
      <c r="E45" s="49"/>
      <c r="F45" s="49"/>
      <c r="G45" s="49"/>
    </row>
    <row r="46" spans="2:7" s="24" customFormat="1" ht="12.75" hidden="1" outlineLevel="1" x14ac:dyDescent="0.2">
      <c r="B46" s="134" t="s">
        <v>367</v>
      </c>
      <c r="C46" s="49" t="s">
        <v>368</v>
      </c>
      <c r="D46" s="49"/>
      <c r="E46" s="49"/>
      <c r="F46" s="49"/>
      <c r="G46" s="49"/>
    </row>
    <row r="47" spans="2:7" s="24" customFormat="1" ht="12.75" collapsed="1" x14ac:dyDescent="0.2">
      <c r="B47" s="133">
        <v>5</v>
      </c>
      <c r="C47" s="85" t="s">
        <v>42</v>
      </c>
      <c r="D47" s="85"/>
      <c r="E47" s="85"/>
      <c r="F47" s="85"/>
      <c r="G47" s="85"/>
    </row>
    <row r="48" spans="2:7" s="24" customFormat="1" ht="12.75" hidden="1" outlineLevel="1" x14ac:dyDescent="0.2">
      <c r="B48" s="134" t="s">
        <v>369</v>
      </c>
      <c r="C48" s="49" t="s">
        <v>370</v>
      </c>
      <c r="D48" s="49"/>
      <c r="E48" s="49"/>
      <c r="F48" s="49"/>
      <c r="G48" s="49"/>
    </row>
    <row r="49" spans="2:7" s="24" customFormat="1" ht="12.75" hidden="1" outlineLevel="1" x14ac:dyDescent="0.2">
      <c r="B49" s="134" t="s">
        <v>371</v>
      </c>
      <c r="C49" s="49" t="s">
        <v>372</v>
      </c>
      <c r="D49" s="49"/>
      <c r="E49" s="49"/>
      <c r="F49" s="49"/>
      <c r="G49" s="49"/>
    </row>
    <row r="50" spans="2:7" s="24" customFormat="1" ht="12.75" hidden="1" outlineLevel="1" x14ac:dyDescent="0.2">
      <c r="B50" s="134" t="s">
        <v>373</v>
      </c>
      <c r="C50" s="49" t="s">
        <v>374</v>
      </c>
      <c r="D50" s="49"/>
      <c r="E50" s="49"/>
      <c r="F50" s="49"/>
      <c r="G50" s="49"/>
    </row>
    <row r="51" spans="2:7" s="24" customFormat="1" ht="12.75" hidden="1" outlineLevel="1" x14ac:dyDescent="0.2">
      <c r="B51" s="134" t="s">
        <v>375</v>
      </c>
      <c r="C51" s="49" t="s">
        <v>376</v>
      </c>
      <c r="D51" s="49"/>
      <c r="E51" s="49"/>
      <c r="F51" s="49"/>
      <c r="G51" s="49"/>
    </row>
    <row r="52" spans="2:7" s="24" customFormat="1" ht="12.75" hidden="1" outlineLevel="1" x14ac:dyDescent="0.2">
      <c r="B52" s="134" t="s">
        <v>377</v>
      </c>
      <c r="C52" s="49" t="s">
        <v>378</v>
      </c>
      <c r="D52" s="49"/>
      <c r="E52" s="49"/>
      <c r="F52" s="49"/>
      <c r="G52" s="49"/>
    </row>
    <row r="53" spans="2:7" s="24" customFormat="1" ht="12.75" hidden="1" outlineLevel="1" x14ac:dyDescent="0.2">
      <c r="B53" s="134" t="s">
        <v>379</v>
      </c>
      <c r="C53" s="49" t="s">
        <v>380</v>
      </c>
      <c r="D53" s="49"/>
      <c r="E53" s="49"/>
      <c r="F53" s="49"/>
      <c r="G53" s="49"/>
    </row>
    <row r="54" spans="2:7" s="24" customFormat="1" ht="12.75" hidden="1" outlineLevel="1" x14ac:dyDescent="0.2">
      <c r="B54" s="134" t="s">
        <v>381</v>
      </c>
      <c r="C54" s="49" t="s">
        <v>382</v>
      </c>
      <c r="D54" s="49"/>
      <c r="E54" s="49"/>
      <c r="F54" s="49"/>
      <c r="G54" s="49"/>
    </row>
    <row r="55" spans="2:7" s="24" customFormat="1" ht="12.75" hidden="1" outlineLevel="1" x14ac:dyDescent="0.2">
      <c r="B55" s="134" t="s">
        <v>383</v>
      </c>
      <c r="C55" s="49" t="s">
        <v>384</v>
      </c>
      <c r="D55" s="49"/>
      <c r="E55" s="49"/>
      <c r="F55" s="49"/>
      <c r="G55" s="49"/>
    </row>
    <row r="56" spans="2:7" s="24" customFormat="1" ht="12.75" hidden="1" outlineLevel="1" x14ac:dyDescent="0.2">
      <c r="B56" s="134" t="s">
        <v>385</v>
      </c>
      <c r="C56" s="49" t="s">
        <v>386</v>
      </c>
      <c r="D56" s="49"/>
      <c r="E56" s="49"/>
      <c r="F56" s="49"/>
      <c r="G56" s="49"/>
    </row>
    <row r="57" spans="2:7" s="24" customFormat="1" ht="12.75" collapsed="1" x14ac:dyDescent="0.2">
      <c r="B57" s="133">
        <v>6</v>
      </c>
      <c r="C57" s="85" t="s">
        <v>43</v>
      </c>
      <c r="D57" s="85"/>
      <c r="E57" s="85"/>
      <c r="F57" s="85"/>
      <c r="G57" s="85"/>
    </row>
    <row r="58" spans="2:7" s="24" customFormat="1" ht="12.75" hidden="1" outlineLevel="1" x14ac:dyDescent="0.2">
      <c r="B58" s="134" t="s">
        <v>387</v>
      </c>
      <c r="C58" s="49" t="s">
        <v>388</v>
      </c>
      <c r="D58" s="49"/>
      <c r="E58" s="49"/>
      <c r="F58" s="49"/>
      <c r="G58" s="49"/>
    </row>
    <row r="59" spans="2:7" s="24" customFormat="1" ht="12.75" hidden="1" outlineLevel="1" x14ac:dyDescent="0.2">
      <c r="B59" s="134" t="s">
        <v>389</v>
      </c>
      <c r="C59" s="49" t="s">
        <v>390</v>
      </c>
      <c r="D59" s="49"/>
      <c r="E59" s="49"/>
      <c r="F59" s="49"/>
      <c r="G59" s="49"/>
    </row>
    <row r="60" spans="2:7" s="24" customFormat="1" ht="12.75" hidden="1" outlineLevel="1" x14ac:dyDescent="0.2">
      <c r="B60" s="134" t="s">
        <v>391</v>
      </c>
      <c r="C60" s="49" t="s">
        <v>392</v>
      </c>
      <c r="D60" s="49"/>
      <c r="E60" s="49"/>
      <c r="F60" s="49"/>
      <c r="G60" s="49"/>
    </row>
    <row r="61" spans="2:7" s="24" customFormat="1" ht="12.75" hidden="1" outlineLevel="1" x14ac:dyDescent="0.2">
      <c r="B61" s="134" t="s">
        <v>393</v>
      </c>
      <c r="C61" s="49" t="s">
        <v>394</v>
      </c>
      <c r="D61" s="49"/>
      <c r="E61" s="49"/>
      <c r="F61" s="49"/>
      <c r="G61" s="49"/>
    </row>
    <row r="62" spans="2:7" s="24" customFormat="1" ht="12.75" hidden="1" outlineLevel="1" x14ac:dyDescent="0.2">
      <c r="B62" s="134" t="s">
        <v>395</v>
      </c>
      <c r="C62" s="49" t="s">
        <v>396</v>
      </c>
      <c r="D62" s="49"/>
      <c r="E62" s="49"/>
      <c r="F62" s="49"/>
      <c r="G62" s="49"/>
    </row>
    <row r="63" spans="2:7" s="24" customFormat="1" ht="12.75" hidden="1" outlineLevel="1" x14ac:dyDescent="0.2">
      <c r="B63" s="134" t="s">
        <v>397</v>
      </c>
      <c r="C63" s="49" t="s">
        <v>398</v>
      </c>
      <c r="D63" s="49"/>
      <c r="E63" s="49"/>
      <c r="F63" s="49"/>
      <c r="G63" s="49"/>
    </row>
    <row r="64" spans="2:7" s="24" customFormat="1" ht="12.75" hidden="1" outlineLevel="1" x14ac:dyDescent="0.2">
      <c r="B64" s="134" t="s">
        <v>399</v>
      </c>
      <c r="C64" s="49" t="s">
        <v>400</v>
      </c>
      <c r="D64" s="49"/>
      <c r="E64" s="49"/>
      <c r="F64" s="49"/>
      <c r="G64" s="49"/>
    </row>
    <row r="65" spans="2:7" s="24" customFormat="1" ht="12.75" hidden="1" outlineLevel="1" x14ac:dyDescent="0.2">
      <c r="B65" s="134" t="s">
        <v>401</v>
      </c>
      <c r="C65" s="49" t="s">
        <v>402</v>
      </c>
      <c r="D65" s="49"/>
      <c r="E65" s="49"/>
      <c r="F65" s="49"/>
      <c r="G65" s="49"/>
    </row>
    <row r="66" spans="2:7" s="24" customFormat="1" ht="12.75" collapsed="1" x14ac:dyDescent="0.2">
      <c r="B66" s="133">
        <v>7</v>
      </c>
      <c r="C66" s="85" t="s">
        <v>403</v>
      </c>
      <c r="D66" s="85"/>
      <c r="E66" s="85"/>
      <c r="F66" s="85"/>
      <c r="G66" s="85"/>
    </row>
    <row r="67" spans="2:7" s="24" customFormat="1" ht="12.75" hidden="1" outlineLevel="1" x14ac:dyDescent="0.2">
      <c r="B67" s="134" t="s">
        <v>404</v>
      </c>
      <c r="C67" s="49" t="s">
        <v>405</v>
      </c>
      <c r="D67" s="49"/>
      <c r="E67" s="49"/>
      <c r="F67" s="49"/>
      <c r="G67" s="49"/>
    </row>
    <row r="68" spans="2:7" s="24" customFormat="1" ht="12.75" hidden="1" outlineLevel="1" x14ac:dyDescent="0.2">
      <c r="B68" s="134" t="s">
        <v>406</v>
      </c>
      <c r="C68" s="49" t="s">
        <v>407</v>
      </c>
      <c r="D68" s="49"/>
      <c r="E68" s="49"/>
      <c r="F68" s="49"/>
      <c r="G68" s="49"/>
    </row>
    <row r="69" spans="2:7" s="24" customFormat="1" ht="12.75" hidden="1" outlineLevel="1" x14ac:dyDescent="0.2">
      <c r="B69" s="134" t="s">
        <v>408</v>
      </c>
      <c r="C69" s="49" t="s">
        <v>409</v>
      </c>
      <c r="D69" s="49"/>
      <c r="E69" s="49"/>
      <c r="F69" s="49"/>
      <c r="G69" s="49"/>
    </row>
    <row r="70" spans="2:7" s="24" customFormat="1" ht="12.75" hidden="1" outlineLevel="1" x14ac:dyDescent="0.2">
      <c r="B70" s="134" t="s">
        <v>410</v>
      </c>
      <c r="C70" s="49" t="s">
        <v>411</v>
      </c>
      <c r="D70" s="49"/>
      <c r="E70" s="49"/>
      <c r="F70" s="49"/>
      <c r="G70" s="49"/>
    </row>
    <row r="71" spans="2:7" s="24" customFormat="1" ht="12.75" hidden="1" outlineLevel="1" x14ac:dyDescent="0.2">
      <c r="B71" s="134" t="s">
        <v>412</v>
      </c>
      <c r="C71" s="49" t="s">
        <v>413</v>
      </c>
      <c r="D71" s="49"/>
      <c r="E71" s="49"/>
      <c r="F71" s="49"/>
      <c r="G71" s="49"/>
    </row>
    <row r="72" spans="2:7" s="24" customFormat="1" ht="12.75" hidden="1" outlineLevel="1" x14ac:dyDescent="0.2">
      <c r="B72" s="134" t="s">
        <v>414</v>
      </c>
      <c r="C72" s="49" t="s">
        <v>415</v>
      </c>
      <c r="D72" s="49"/>
      <c r="E72" s="49"/>
      <c r="F72" s="49"/>
      <c r="G72" s="49"/>
    </row>
    <row r="73" spans="2:7" s="24" customFormat="1" ht="12.75" hidden="1" outlineLevel="1" x14ac:dyDescent="0.2">
      <c r="B73" s="134" t="s">
        <v>416</v>
      </c>
      <c r="C73" s="49" t="s">
        <v>417</v>
      </c>
      <c r="D73" s="49"/>
      <c r="E73" s="49"/>
      <c r="F73" s="49"/>
      <c r="G73" s="49"/>
    </row>
    <row r="74" spans="2:7" s="24" customFormat="1" ht="12.75" hidden="1" outlineLevel="1" x14ac:dyDescent="0.2">
      <c r="B74" s="134" t="s">
        <v>418</v>
      </c>
      <c r="C74" s="49" t="s">
        <v>419</v>
      </c>
      <c r="D74" s="49"/>
      <c r="E74" s="49"/>
      <c r="F74" s="49"/>
      <c r="G74" s="49"/>
    </row>
    <row r="75" spans="2:7" s="24" customFormat="1" ht="12.75" hidden="1" outlineLevel="1" x14ac:dyDescent="0.2">
      <c r="B75" s="134" t="s">
        <v>420</v>
      </c>
      <c r="C75" s="49" t="s">
        <v>421</v>
      </c>
      <c r="D75" s="49"/>
      <c r="E75" s="49"/>
      <c r="F75" s="49"/>
      <c r="G75" s="49"/>
    </row>
    <row r="76" spans="2:7" s="24" customFormat="1" ht="12.75" collapsed="1" x14ac:dyDescent="0.2">
      <c r="B76" s="133">
        <v>8</v>
      </c>
      <c r="C76" s="85" t="s">
        <v>45</v>
      </c>
      <c r="D76" s="85"/>
      <c r="E76" s="85"/>
      <c r="F76" s="85"/>
      <c r="G76" s="85"/>
    </row>
    <row r="77" spans="2:7" s="24" customFormat="1" ht="12.75" hidden="1" outlineLevel="1" x14ac:dyDescent="0.2">
      <c r="B77" s="134" t="s">
        <v>422</v>
      </c>
      <c r="C77" s="49" t="s">
        <v>423</v>
      </c>
      <c r="D77" s="49"/>
      <c r="E77" s="49"/>
      <c r="F77" s="49"/>
      <c r="G77" s="49"/>
    </row>
    <row r="78" spans="2:7" s="24" customFormat="1" ht="12.75" hidden="1" outlineLevel="1" x14ac:dyDescent="0.2">
      <c r="B78" s="134" t="s">
        <v>424</v>
      </c>
      <c r="C78" s="49" t="s">
        <v>425</v>
      </c>
      <c r="D78" s="49"/>
      <c r="E78" s="49"/>
      <c r="F78" s="49"/>
      <c r="G78" s="49"/>
    </row>
    <row r="79" spans="2:7" s="24" customFormat="1" ht="12.75" hidden="1" outlineLevel="1" x14ac:dyDescent="0.2">
      <c r="B79" s="134" t="s">
        <v>426</v>
      </c>
      <c r="C79" s="49" t="s">
        <v>427</v>
      </c>
      <c r="D79" s="49"/>
      <c r="E79" s="49"/>
      <c r="F79" s="49"/>
      <c r="G79" s="49"/>
    </row>
    <row r="80" spans="2:7" s="24" customFormat="1" ht="12.75" hidden="1" outlineLevel="1" x14ac:dyDescent="0.2">
      <c r="B80" s="134" t="s">
        <v>428</v>
      </c>
      <c r="C80" s="49" t="s">
        <v>429</v>
      </c>
      <c r="D80" s="49"/>
      <c r="E80" s="49"/>
      <c r="F80" s="49"/>
      <c r="G80" s="49"/>
    </row>
    <row r="81" spans="1:8" s="24" customFormat="1" ht="12.75" hidden="1" outlineLevel="1" x14ac:dyDescent="0.2">
      <c r="B81" s="134" t="s">
        <v>430</v>
      </c>
      <c r="C81" s="49" t="s">
        <v>431</v>
      </c>
      <c r="D81" s="49"/>
      <c r="E81" s="49"/>
      <c r="F81" s="49"/>
      <c r="G81" s="49"/>
    </row>
    <row r="82" spans="1:8" s="24" customFormat="1" ht="12.75" hidden="1" outlineLevel="1" x14ac:dyDescent="0.2">
      <c r="B82" s="134" t="s">
        <v>432</v>
      </c>
      <c r="C82" s="49" t="s">
        <v>433</v>
      </c>
      <c r="D82" s="49"/>
      <c r="E82" s="49"/>
      <c r="F82" s="49"/>
      <c r="G82" s="49"/>
    </row>
    <row r="83" spans="1:8" s="24" customFormat="1" ht="12.75" collapsed="1" x14ac:dyDescent="0.2">
      <c r="B83" s="133">
        <v>9</v>
      </c>
      <c r="C83" s="85" t="s">
        <v>46</v>
      </c>
      <c r="D83" s="85"/>
      <c r="E83" s="85"/>
      <c r="F83" s="85"/>
      <c r="G83" s="85"/>
    </row>
    <row r="84" spans="1:8" s="24" customFormat="1" ht="12.75" hidden="1" outlineLevel="1" x14ac:dyDescent="0.2">
      <c r="B84" s="115" t="s">
        <v>434</v>
      </c>
      <c r="C84" s="49" t="s">
        <v>435</v>
      </c>
      <c r="D84" s="49"/>
      <c r="E84" s="49"/>
      <c r="F84" s="49"/>
      <c r="G84" s="49"/>
    </row>
    <row r="85" spans="1:8" s="24" customFormat="1" ht="12.75" hidden="1" outlineLevel="1" x14ac:dyDescent="0.2">
      <c r="B85" s="115" t="s">
        <v>436</v>
      </c>
      <c r="C85" s="49" t="s">
        <v>437</v>
      </c>
      <c r="D85" s="49"/>
      <c r="E85" s="49"/>
      <c r="F85" s="49"/>
      <c r="G85" s="49"/>
    </row>
    <row r="86" spans="1:8" s="24" customFormat="1" ht="12.75" hidden="1" outlineLevel="1" x14ac:dyDescent="0.2">
      <c r="B86" s="114" t="s">
        <v>438</v>
      </c>
      <c r="C86" s="58" t="s">
        <v>439</v>
      </c>
      <c r="D86" s="58"/>
      <c r="E86" s="58"/>
      <c r="F86" s="58"/>
      <c r="G86" s="58"/>
    </row>
    <row r="87" spans="1:8" s="24" customFormat="1" ht="12.75" collapsed="1" x14ac:dyDescent="0.2">
      <c r="B87" s="110"/>
    </row>
    <row r="88" spans="1:8" s="118" customFormat="1" ht="18.2" customHeight="1" x14ac:dyDescent="0.2">
      <c r="A88" s="117"/>
      <c r="B88" s="198" t="str">
        <f>+'Anexo IV ESP'!B41</f>
        <v xml:space="preserve">Fuente:   </v>
      </c>
      <c r="C88" s="198"/>
      <c r="D88" s="198"/>
      <c r="E88" s="198"/>
      <c r="F88" s="198"/>
      <c r="G88" s="198"/>
      <c r="H88" s="117"/>
    </row>
    <row r="89" spans="1:8" s="118" customFormat="1" ht="12.75" customHeight="1" x14ac:dyDescent="0.2">
      <c r="B89" s="198" t="str">
        <f>+'Anexo IV ESP'!B42</f>
        <v>Disposici Nº 124/2024 de fecha 31/03/2024 suscripta por sucre en su carácter de Presidente</v>
      </c>
      <c r="C89" s="198"/>
      <c r="D89" s="198"/>
      <c r="E89" s="198"/>
      <c r="F89" s="198"/>
      <c r="G89" s="198"/>
      <c r="H89" s="122"/>
    </row>
    <row r="90" spans="1:8" s="118" customFormat="1" ht="12.75" x14ac:dyDescent="0.2">
      <c r="B90" s="198" t="str">
        <f>+'Anexo IV ESP'!B43</f>
        <v>Los datos informados son una fiel transcripción de los estados contables básicos presentados por el siguiente organismo: Fiscalia de estado en en el expediente 164-TCP-2023</v>
      </c>
      <c r="C90" s="198"/>
      <c r="D90" s="198"/>
      <c r="E90" s="198"/>
      <c r="F90" s="198"/>
      <c r="G90" s="198"/>
      <c r="H90" s="117"/>
    </row>
    <row r="91" spans="1:8" x14ac:dyDescent="0.25">
      <c r="B91" s="198" t="str">
        <f>+'Anexo IV ESP'!B44</f>
        <v>Firmado por quien suscribe sólo a los efectos de su identificación con el  incorporado al Expediente Nº 143-TCP-2023</v>
      </c>
      <c r="C91" s="198"/>
      <c r="D91" s="198"/>
      <c r="E91" s="198"/>
      <c r="F91" s="198"/>
      <c r="G91" s="198"/>
    </row>
    <row r="93" spans="1:8" ht="14.65" customHeight="1" x14ac:dyDescent="0.25">
      <c r="B93" s="412" t="s">
        <v>50</v>
      </c>
      <c r="C93" s="412"/>
      <c r="D93" s="412"/>
      <c r="E93" s="412"/>
      <c r="F93" s="412"/>
      <c r="G93" s="412"/>
    </row>
    <row r="94" spans="1:8" ht="14.65" customHeight="1" x14ac:dyDescent="0.25">
      <c r="B94" s="422" t="s">
        <v>10</v>
      </c>
      <c r="C94" s="8" t="s">
        <v>440</v>
      </c>
      <c r="D94" s="8">
        <f>+D11-SUM(D12:D17)</f>
        <v>0</v>
      </c>
      <c r="E94" s="8">
        <f t="shared" ref="E94:G94" si="0">+E11-SUM(E12:E17)</f>
        <v>0</v>
      </c>
      <c r="F94" s="8">
        <f t="shared" si="0"/>
        <v>0</v>
      </c>
      <c r="G94" s="8">
        <f t="shared" si="0"/>
        <v>0</v>
      </c>
    </row>
    <row r="95" spans="1:8" ht="14.65" customHeight="1" x14ac:dyDescent="0.25">
      <c r="B95" s="422"/>
      <c r="C95" s="8" t="s">
        <v>441</v>
      </c>
      <c r="D95" s="8">
        <f>+D18-SUM(D19:D27)</f>
        <v>0</v>
      </c>
      <c r="E95" s="8">
        <f t="shared" ref="E95:G95" si="1">+E18-SUM(E19:E27)</f>
        <v>0</v>
      </c>
      <c r="F95" s="8">
        <f t="shared" si="1"/>
        <v>0</v>
      </c>
      <c r="G95" s="8">
        <f t="shared" si="1"/>
        <v>0</v>
      </c>
    </row>
    <row r="96" spans="1:8" ht="14.65" customHeight="1" x14ac:dyDescent="0.25">
      <c r="B96" s="422"/>
      <c r="C96" s="8" t="s">
        <v>442</v>
      </c>
      <c r="D96" s="8">
        <f>+D28-SUM(D29:D37)</f>
        <v>0</v>
      </c>
      <c r="E96" s="8">
        <f t="shared" ref="E96:G96" si="2">+E28-SUM(E29:E37)</f>
        <v>0</v>
      </c>
      <c r="F96" s="8">
        <f t="shared" si="2"/>
        <v>0</v>
      </c>
      <c r="G96" s="8">
        <f t="shared" si="2"/>
        <v>0</v>
      </c>
    </row>
    <row r="97" spans="2:7" ht="14.65" customHeight="1" x14ac:dyDescent="0.25">
      <c r="B97" s="422"/>
      <c r="C97" s="8" t="s">
        <v>443</v>
      </c>
      <c r="D97" s="8">
        <f>+D38-SUM(D39:D46)</f>
        <v>0</v>
      </c>
      <c r="E97" s="8">
        <f t="shared" ref="E97:G97" si="3">+E38-SUM(E39:E46)</f>
        <v>0</v>
      </c>
      <c r="F97" s="8">
        <f t="shared" si="3"/>
        <v>0</v>
      </c>
      <c r="G97" s="8">
        <f t="shared" si="3"/>
        <v>0</v>
      </c>
    </row>
    <row r="98" spans="2:7" ht="14.65" customHeight="1" x14ac:dyDescent="0.25">
      <c r="B98" s="422"/>
      <c r="C98" s="8" t="s">
        <v>444</v>
      </c>
      <c r="D98" s="8">
        <f>+D47-SUM(D48:D56)</f>
        <v>0</v>
      </c>
      <c r="E98" s="8">
        <f t="shared" ref="E98:G98" si="4">+E47-SUM(E48:E56)</f>
        <v>0</v>
      </c>
      <c r="F98" s="8">
        <f t="shared" si="4"/>
        <v>0</v>
      </c>
      <c r="G98" s="8">
        <f t="shared" si="4"/>
        <v>0</v>
      </c>
    </row>
    <row r="99" spans="2:7" ht="14.65" customHeight="1" x14ac:dyDescent="0.25">
      <c r="B99" s="422"/>
      <c r="C99" s="8" t="s">
        <v>445</v>
      </c>
      <c r="D99" s="8">
        <f>+D57-SUM(D58:D65)</f>
        <v>0</v>
      </c>
      <c r="E99" s="8">
        <f t="shared" ref="E99:G99" si="5">+E57-SUM(E58:E65)</f>
        <v>0</v>
      </c>
      <c r="F99" s="8">
        <f t="shared" si="5"/>
        <v>0</v>
      </c>
      <c r="G99" s="8">
        <f t="shared" si="5"/>
        <v>0</v>
      </c>
    </row>
    <row r="100" spans="2:7" ht="14.65" customHeight="1" x14ac:dyDescent="0.25">
      <c r="B100" s="422"/>
      <c r="C100" s="8" t="s">
        <v>446</v>
      </c>
      <c r="D100" s="8">
        <f>+D66-SUM(D67:D75)</f>
        <v>0</v>
      </c>
      <c r="E100" s="8">
        <f t="shared" ref="E100:G100" si="6">+E66-SUM(E67:E75)</f>
        <v>0</v>
      </c>
      <c r="F100" s="8">
        <f t="shared" si="6"/>
        <v>0</v>
      </c>
      <c r="G100" s="8">
        <f t="shared" si="6"/>
        <v>0</v>
      </c>
    </row>
    <row r="101" spans="2:7" ht="14.65" customHeight="1" x14ac:dyDescent="0.25">
      <c r="B101" s="422"/>
      <c r="C101" s="8" t="s">
        <v>447</v>
      </c>
      <c r="D101" s="8">
        <f>+D76-SUM(D77:D82)</f>
        <v>0</v>
      </c>
      <c r="E101" s="8">
        <f t="shared" ref="E101:G101" si="7">+E76-SUM(E77:E82)</f>
        <v>0</v>
      </c>
      <c r="F101" s="8">
        <f t="shared" si="7"/>
        <v>0</v>
      </c>
      <c r="G101" s="8">
        <f t="shared" si="7"/>
        <v>0</v>
      </c>
    </row>
    <row r="102" spans="2:7" ht="14.65" customHeight="1" x14ac:dyDescent="0.25">
      <c r="B102" s="422"/>
      <c r="C102" s="8" t="s">
        <v>448</v>
      </c>
      <c r="D102" s="8">
        <f>+D83-SUM(D84:D86)</f>
        <v>0</v>
      </c>
      <c r="E102" s="8">
        <f t="shared" ref="E102:G102" si="8">+E83-SUM(E84:E86)</f>
        <v>0</v>
      </c>
      <c r="F102" s="8">
        <f t="shared" si="8"/>
        <v>0</v>
      </c>
      <c r="G102" s="8">
        <f t="shared" si="8"/>
        <v>0</v>
      </c>
    </row>
    <row r="103" spans="2:7" ht="14.65" customHeight="1" x14ac:dyDescent="0.25">
      <c r="B103" s="422"/>
      <c r="C103" s="8" t="s">
        <v>449</v>
      </c>
      <c r="D103" s="8">
        <f>+D10-D83-D76-D66-D57-D47-D38-D28-D18-D11</f>
        <v>0</v>
      </c>
      <c r="E103" s="8">
        <f t="shared" ref="E103:G103" si="9">+E10-E83-E76-E66-E57-E47-E38-E28-E18-E11</f>
        <v>0</v>
      </c>
      <c r="F103" s="8">
        <f t="shared" si="9"/>
        <v>0</v>
      </c>
      <c r="G103" s="8">
        <f t="shared" si="9"/>
        <v>0</v>
      </c>
    </row>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sheetData>
  <mergeCells count="7">
    <mergeCell ref="B93:G93"/>
    <mergeCell ref="B94:B103"/>
    <mergeCell ref="B1:G1"/>
    <mergeCell ref="B2:G2"/>
    <mergeCell ref="B3:G3"/>
    <mergeCell ref="B9:C9"/>
    <mergeCell ref="B10:C10"/>
  </mergeCells>
  <conditionalFormatting sqref="D94:G103">
    <cfRule type="cellIs" priority="2" operator="notEqual">
      <formula>0</formula>
    </cfRule>
  </conditionalFormatting>
  <hyperlinks>
    <hyperlink ref="H1" location="Indice!A1" display="Volver al Índice"/>
  </hyperlinks>
  <pageMargins left="1.575" right="0.78749999999999998" top="0.80694444444444402" bottom="0.93194444444444402" header="0.51180555555555496" footer="0.80694444444444402"/>
  <pageSetup paperSize="9" scale="54" orientation="portrait" horizontalDpi="300" verticalDpi="300"/>
  <headerFooter>
    <oddFooter>&amp;C&amp;"Times New Roman,Cursiva"&amp;9“Las Islas Malvinas, Georgias, Sandwich del Sur son y serán Argentinas”</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465A4"/>
  </sheetPr>
  <dimension ref="B1:K734"/>
  <sheetViews>
    <sheetView zoomScale="85" zoomScaleNormal="85" zoomScalePageLayoutView="55" workbookViewId="0">
      <pane xSplit="3" ySplit="9" topLeftCell="D323" activePane="bottomRight" state="frozen"/>
      <selection activeCell="I1" sqref="I1:J1"/>
      <selection pane="topRight" activeCell="I1" sqref="I1:J1"/>
      <selection pane="bottomLeft" activeCell="I1" sqref="I1:J1"/>
      <selection pane="bottomRight" activeCell="B733" sqref="B733"/>
    </sheetView>
  </sheetViews>
  <sheetFormatPr baseColWidth="10" defaultColWidth="11.42578125" defaultRowHeight="16.5" outlineLevelRow="2" x14ac:dyDescent="0.25"/>
  <cols>
    <col min="1" max="1" width="0.7109375" style="4" customWidth="1"/>
    <col min="2" max="2" width="18.7109375" style="4" customWidth="1"/>
    <col min="3" max="3" width="54.5703125" style="4" customWidth="1"/>
    <col min="4" max="4" width="24.7109375" style="4" customWidth="1"/>
    <col min="5" max="5" width="18.140625" style="4" customWidth="1"/>
    <col min="6" max="6" width="16" style="4" customWidth="1"/>
    <col min="7" max="7" width="22" style="4" customWidth="1"/>
    <col min="8" max="8" width="17.140625" style="4" customWidth="1"/>
    <col min="9" max="9" width="18.140625" style="4" customWidth="1"/>
    <col min="10" max="10" width="16.5703125" style="4" customWidth="1"/>
    <col min="11" max="11" width="13" style="4" customWidth="1"/>
    <col min="12" max="16384" width="11.42578125" style="4"/>
  </cols>
  <sheetData>
    <row r="1" spans="2:11" x14ac:dyDescent="0.25">
      <c r="B1" s="414" t="s">
        <v>2027</v>
      </c>
      <c r="C1" s="414"/>
      <c r="D1" s="414"/>
      <c r="E1" s="414"/>
      <c r="F1" s="414"/>
      <c r="G1" s="414"/>
      <c r="H1" s="414"/>
      <c r="I1" s="414"/>
      <c r="J1" s="414"/>
      <c r="K1" s="414"/>
    </row>
    <row r="2" spans="2:11" x14ac:dyDescent="0.25">
      <c r="B2" s="414" t="s">
        <v>450</v>
      </c>
      <c r="C2" s="414"/>
      <c r="D2" s="414"/>
      <c r="E2" s="414"/>
      <c r="F2" s="414"/>
      <c r="G2" s="414"/>
      <c r="H2" s="414"/>
      <c r="I2" s="414"/>
      <c r="J2" s="414"/>
      <c r="K2" s="414"/>
    </row>
    <row r="3" spans="2:11" x14ac:dyDescent="0.25">
      <c r="B3" s="414" t="s">
        <v>303</v>
      </c>
      <c r="C3" s="414"/>
      <c r="D3" s="414"/>
      <c r="E3" s="414"/>
      <c r="F3" s="414"/>
      <c r="G3" s="414"/>
      <c r="H3" s="414"/>
      <c r="I3" s="414"/>
      <c r="J3" s="414"/>
      <c r="K3" s="414"/>
    </row>
    <row r="4" spans="2:11" x14ac:dyDescent="0.25">
      <c r="B4" s="9"/>
      <c r="C4" s="9"/>
      <c r="D4" s="9"/>
      <c r="E4" s="9"/>
      <c r="F4" s="9"/>
      <c r="G4" s="9"/>
      <c r="H4" s="9"/>
      <c r="I4" s="9"/>
      <c r="J4" s="9"/>
      <c r="K4" s="9"/>
    </row>
    <row r="5" spans="2:11" s="128" customFormat="1" ht="14.25" x14ac:dyDescent="0.2">
      <c r="B5" s="127" t="s">
        <v>26</v>
      </c>
      <c r="C5" s="127"/>
      <c r="D5" s="127"/>
      <c r="E5" s="127"/>
      <c r="F5" s="127"/>
      <c r="G5" s="127"/>
      <c r="H5" s="127"/>
      <c r="I5" s="127"/>
      <c r="J5" s="127"/>
      <c r="K5" s="127"/>
    </row>
    <row r="6" spans="2:11" s="128" customFormat="1" ht="14.25" x14ac:dyDescent="0.2">
      <c r="B6" s="127" t="s">
        <v>27</v>
      </c>
      <c r="C6" s="127"/>
      <c r="D6" s="127"/>
      <c r="E6" s="127"/>
      <c r="F6" s="127"/>
      <c r="G6" s="127"/>
      <c r="H6" s="127"/>
      <c r="I6" s="127"/>
      <c r="J6" s="127"/>
      <c r="K6" s="127"/>
    </row>
    <row r="7" spans="2:11" s="128" customFormat="1" ht="14.25" x14ac:dyDescent="0.2">
      <c r="B7" s="127" t="s">
        <v>178</v>
      </c>
      <c r="C7" s="127"/>
      <c r="D7" s="127"/>
      <c r="E7" s="127"/>
      <c r="F7" s="127"/>
      <c r="G7" s="127"/>
      <c r="H7" s="127"/>
      <c r="I7" s="127"/>
      <c r="J7" s="127"/>
      <c r="K7" s="127"/>
    </row>
    <row r="9" spans="2:11" s="24" customFormat="1" ht="42" customHeight="1" x14ac:dyDescent="0.2">
      <c r="B9" s="111" t="s">
        <v>1</v>
      </c>
      <c r="C9" s="111" t="s">
        <v>2</v>
      </c>
      <c r="D9" s="111" t="s">
        <v>451</v>
      </c>
      <c r="E9" s="111" t="s">
        <v>3</v>
      </c>
      <c r="F9" s="111" t="s">
        <v>4</v>
      </c>
      <c r="G9" s="111" t="s">
        <v>5</v>
      </c>
      <c r="H9" s="111" t="s">
        <v>6</v>
      </c>
      <c r="I9" s="111" t="s">
        <v>7</v>
      </c>
      <c r="J9" s="111" t="s">
        <v>8</v>
      </c>
      <c r="K9" s="111" t="s">
        <v>9</v>
      </c>
    </row>
    <row r="10" spans="2:11" s="24" customFormat="1" ht="12.75" x14ac:dyDescent="0.2">
      <c r="B10" s="129">
        <v>1</v>
      </c>
      <c r="C10" s="129" t="s">
        <v>452</v>
      </c>
      <c r="D10" s="49"/>
      <c r="E10" s="49"/>
      <c r="F10" s="49"/>
      <c r="G10" s="49"/>
      <c r="H10" s="49"/>
      <c r="I10" s="49"/>
      <c r="J10" s="49"/>
      <c r="K10" s="49"/>
    </row>
    <row r="11" spans="2:11" s="24" customFormat="1" ht="12.75" x14ac:dyDescent="0.2">
      <c r="B11" s="85" t="s">
        <v>453</v>
      </c>
      <c r="C11" s="85" t="s">
        <v>454</v>
      </c>
      <c r="D11" s="85"/>
      <c r="E11" s="85"/>
      <c r="F11" s="85"/>
      <c r="G11" s="85"/>
      <c r="H11" s="85"/>
      <c r="I11" s="85"/>
      <c r="J11" s="85"/>
      <c r="K11" s="85"/>
    </row>
    <row r="12" spans="2:11" s="24" customFormat="1" ht="12.75" hidden="1" outlineLevel="1" x14ac:dyDescent="0.2">
      <c r="B12" s="49" t="s">
        <v>455</v>
      </c>
      <c r="C12" s="49" t="s">
        <v>456</v>
      </c>
      <c r="D12" s="49"/>
      <c r="E12" s="49"/>
      <c r="F12" s="49"/>
      <c r="G12" s="49"/>
      <c r="H12" s="49"/>
      <c r="I12" s="49"/>
      <c r="J12" s="49"/>
      <c r="K12" s="49"/>
    </row>
    <row r="13" spans="2:11" s="24" customFormat="1" ht="12.75" hidden="1" outlineLevel="2" x14ac:dyDescent="0.2">
      <c r="B13" s="49" t="s">
        <v>457</v>
      </c>
      <c r="C13" s="49" t="s">
        <v>458</v>
      </c>
      <c r="D13" s="49"/>
      <c r="E13" s="49"/>
      <c r="F13" s="49"/>
      <c r="G13" s="49"/>
      <c r="H13" s="49"/>
      <c r="I13" s="49"/>
      <c r="J13" s="49"/>
      <c r="K13" s="49"/>
    </row>
    <row r="14" spans="2:11" s="24" customFormat="1" ht="12.75" hidden="1" outlineLevel="2" x14ac:dyDescent="0.2">
      <c r="B14" s="49" t="s">
        <v>459</v>
      </c>
      <c r="C14" s="49" t="s">
        <v>460</v>
      </c>
      <c r="D14" s="49"/>
      <c r="E14" s="49"/>
      <c r="F14" s="49"/>
      <c r="G14" s="49"/>
      <c r="H14" s="49"/>
      <c r="I14" s="49"/>
      <c r="J14" s="49"/>
      <c r="K14" s="49"/>
    </row>
    <row r="15" spans="2:11" s="24" customFormat="1" ht="12.75" hidden="1" outlineLevel="2" x14ac:dyDescent="0.2">
      <c r="B15" s="49" t="s">
        <v>461</v>
      </c>
      <c r="C15" s="49" t="s">
        <v>462</v>
      </c>
      <c r="D15" s="49"/>
      <c r="E15" s="49"/>
      <c r="F15" s="49"/>
      <c r="G15" s="49"/>
      <c r="H15" s="49"/>
      <c r="I15" s="49"/>
      <c r="J15" s="49"/>
      <c r="K15" s="49"/>
    </row>
    <row r="16" spans="2:11" s="24" customFormat="1" ht="12.75" hidden="1" outlineLevel="2" x14ac:dyDescent="0.2">
      <c r="B16" s="49" t="s">
        <v>463</v>
      </c>
      <c r="C16" s="49" t="s">
        <v>464</v>
      </c>
      <c r="D16" s="49"/>
      <c r="E16" s="49"/>
      <c r="F16" s="49"/>
      <c r="G16" s="49"/>
      <c r="H16" s="49"/>
      <c r="I16" s="49"/>
      <c r="J16" s="49"/>
      <c r="K16" s="49"/>
    </row>
    <row r="17" spans="2:11" s="24" customFormat="1" ht="12.75" hidden="1" outlineLevel="2" x14ac:dyDescent="0.2">
      <c r="B17" s="49" t="s">
        <v>465</v>
      </c>
      <c r="C17" s="49" t="s">
        <v>466</v>
      </c>
      <c r="D17" s="49"/>
      <c r="E17" s="49"/>
      <c r="F17" s="49"/>
      <c r="G17" s="49"/>
      <c r="H17" s="49"/>
      <c r="I17" s="49"/>
      <c r="J17" s="49"/>
      <c r="K17" s="49"/>
    </row>
    <row r="18" spans="2:11" s="24" customFormat="1" ht="12.75" hidden="1" outlineLevel="2" x14ac:dyDescent="0.2">
      <c r="B18" s="49" t="s">
        <v>467</v>
      </c>
      <c r="C18" s="49" t="s">
        <v>468</v>
      </c>
      <c r="D18" s="49"/>
      <c r="E18" s="49"/>
      <c r="F18" s="49"/>
      <c r="G18" s="49"/>
      <c r="H18" s="49"/>
      <c r="I18" s="49"/>
      <c r="J18" s="49"/>
      <c r="K18" s="49"/>
    </row>
    <row r="19" spans="2:11" s="24" customFormat="1" ht="12.75" hidden="1" outlineLevel="2" x14ac:dyDescent="0.2">
      <c r="B19" s="49" t="s">
        <v>469</v>
      </c>
      <c r="C19" s="49" t="s">
        <v>470</v>
      </c>
      <c r="D19" s="49"/>
      <c r="E19" s="49"/>
      <c r="F19" s="49"/>
      <c r="G19" s="49"/>
      <c r="H19" s="49"/>
      <c r="I19" s="49"/>
      <c r="J19" s="49"/>
      <c r="K19" s="49"/>
    </row>
    <row r="20" spans="2:11" s="24" customFormat="1" ht="12.75" hidden="1" outlineLevel="2" x14ac:dyDescent="0.2">
      <c r="B20" s="49" t="s">
        <v>471</v>
      </c>
      <c r="C20" s="49" t="s">
        <v>472</v>
      </c>
      <c r="D20" s="49"/>
      <c r="E20" s="49"/>
      <c r="F20" s="49"/>
      <c r="G20" s="49"/>
      <c r="H20" s="49"/>
      <c r="I20" s="49"/>
      <c r="J20" s="49"/>
      <c r="K20" s="49"/>
    </row>
    <row r="21" spans="2:11" s="24" customFormat="1" ht="12.75" hidden="1" outlineLevel="2" x14ac:dyDescent="0.2">
      <c r="B21" s="49" t="s">
        <v>473</v>
      </c>
      <c r="C21" s="49" t="s">
        <v>474</v>
      </c>
      <c r="D21" s="49"/>
      <c r="E21" s="49"/>
      <c r="F21" s="49"/>
      <c r="G21" s="49"/>
      <c r="H21" s="49"/>
      <c r="I21" s="49"/>
      <c r="J21" s="49"/>
      <c r="K21" s="49"/>
    </row>
    <row r="22" spans="2:11" s="24" customFormat="1" ht="12.75" hidden="1" outlineLevel="2" x14ac:dyDescent="0.2">
      <c r="B22" s="49" t="s">
        <v>475</v>
      </c>
      <c r="C22" s="49" t="s">
        <v>476</v>
      </c>
      <c r="D22" s="49"/>
      <c r="E22" s="49"/>
      <c r="F22" s="49"/>
      <c r="G22" s="49"/>
      <c r="H22" s="49"/>
      <c r="I22" s="49"/>
      <c r="J22" s="49"/>
      <c r="K22" s="49"/>
    </row>
    <row r="23" spans="2:11" s="24" customFormat="1" ht="12.75" hidden="1" outlineLevel="2" x14ac:dyDescent="0.2">
      <c r="B23" s="49" t="s">
        <v>477</v>
      </c>
      <c r="C23" s="49" t="s">
        <v>478</v>
      </c>
      <c r="D23" s="49"/>
      <c r="E23" s="49"/>
      <c r="F23" s="49"/>
      <c r="G23" s="49"/>
      <c r="H23" s="49"/>
      <c r="I23" s="49"/>
      <c r="J23" s="49"/>
      <c r="K23" s="49"/>
    </row>
    <row r="24" spans="2:11" s="24" customFormat="1" ht="12.75" hidden="1" outlineLevel="2" x14ac:dyDescent="0.2">
      <c r="B24" s="49" t="s">
        <v>479</v>
      </c>
      <c r="C24" s="49" t="s">
        <v>480</v>
      </c>
      <c r="D24" s="49"/>
      <c r="E24" s="49"/>
      <c r="F24" s="49"/>
      <c r="G24" s="49"/>
      <c r="H24" s="49"/>
      <c r="I24" s="49"/>
      <c r="J24" s="49"/>
      <c r="K24" s="49"/>
    </row>
    <row r="25" spans="2:11" s="24" customFormat="1" ht="12.75" hidden="1" outlineLevel="2" x14ac:dyDescent="0.2">
      <c r="B25" s="49" t="s">
        <v>481</v>
      </c>
      <c r="C25" s="49" t="s">
        <v>482</v>
      </c>
      <c r="D25" s="49"/>
      <c r="E25" s="49"/>
      <c r="F25" s="49"/>
      <c r="G25" s="49"/>
      <c r="H25" s="49"/>
      <c r="I25" s="49"/>
      <c r="J25" s="49"/>
      <c r="K25" s="49"/>
    </row>
    <row r="26" spans="2:11" s="24" customFormat="1" ht="12.75" hidden="1" outlineLevel="1" collapsed="1" x14ac:dyDescent="0.2">
      <c r="B26" s="49" t="s">
        <v>483</v>
      </c>
      <c r="C26" s="49" t="s">
        <v>484</v>
      </c>
      <c r="D26" s="49"/>
      <c r="E26" s="49"/>
      <c r="F26" s="49"/>
      <c r="G26" s="49"/>
      <c r="H26" s="49"/>
      <c r="I26" s="49"/>
      <c r="J26" s="49"/>
      <c r="K26" s="49"/>
    </row>
    <row r="27" spans="2:11" s="24" customFormat="1" ht="12.75" hidden="1" outlineLevel="2" x14ac:dyDescent="0.2">
      <c r="B27" s="49" t="s">
        <v>485</v>
      </c>
      <c r="C27" s="49" t="s">
        <v>486</v>
      </c>
      <c r="D27" s="49"/>
      <c r="E27" s="49"/>
      <c r="F27" s="49"/>
      <c r="G27" s="49"/>
      <c r="H27" s="49"/>
      <c r="I27" s="49"/>
      <c r="J27" s="49"/>
      <c r="K27" s="49"/>
    </row>
    <row r="28" spans="2:11" s="24" customFormat="1" ht="12.75" hidden="1" outlineLevel="2" x14ac:dyDescent="0.2">
      <c r="B28" s="49" t="s">
        <v>487</v>
      </c>
      <c r="C28" s="49" t="s">
        <v>488</v>
      </c>
      <c r="D28" s="49"/>
      <c r="E28" s="49"/>
      <c r="F28" s="49"/>
      <c r="G28" s="49"/>
      <c r="H28" s="49"/>
      <c r="I28" s="49"/>
      <c r="J28" s="49"/>
      <c r="K28" s="49"/>
    </row>
    <row r="29" spans="2:11" s="24" customFormat="1" ht="12.75" hidden="1" outlineLevel="2" x14ac:dyDescent="0.2">
      <c r="B29" s="49" t="s">
        <v>489</v>
      </c>
      <c r="C29" s="49" t="s">
        <v>490</v>
      </c>
      <c r="D29" s="49"/>
      <c r="E29" s="49"/>
      <c r="F29" s="49"/>
      <c r="G29" s="49"/>
      <c r="H29" s="49"/>
      <c r="I29" s="49"/>
      <c r="J29" s="49"/>
      <c r="K29" s="49"/>
    </row>
    <row r="30" spans="2:11" s="24" customFormat="1" ht="12.75" hidden="1" outlineLevel="2" x14ac:dyDescent="0.2">
      <c r="B30" s="49" t="s">
        <v>491</v>
      </c>
      <c r="C30" s="49" t="s">
        <v>492</v>
      </c>
      <c r="D30" s="49"/>
      <c r="E30" s="49"/>
      <c r="F30" s="49"/>
      <c r="G30" s="49"/>
      <c r="H30" s="49"/>
      <c r="I30" s="49"/>
      <c r="J30" s="49"/>
      <c r="K30" s="49"/>
    </row>
    <row r="31" spans="2:11" s="24" customFormat="1" ht="12.75" hidden="1" outlineLevel="2" x14ac:dyDescent="0.2">
      <c r="B31" s="49" t="s">
        <v>493</v>
      </c>
      <c r="C31" s="49" t="s">
        <v>494</v>
      </c>
      <c r="D31" s="49"/>
      <c r="E31" s="49"/>
      <c r="F31" s="49"/>
      <c r="G31" s="49"/>
      <c r="H31" s="49"/>
      <c r="I31" s="49"/>
      <c r="J31" s="49"/>
      <c r="K31" s="49"/>
    </row>
    <row r="32" spans="2:11" s="24" customFormat="1" ht="12.75" hidden="1" outlineLevel="2" x14ac:dyDescent="0.2">
      <c r="B32" s="49" t="s">
        <v>495</v>
      </c>
      <c r="C32" s="49" t="s">
        <v>496</v>
      </c>
      <c r="D32" s="49"/>
      <c r="E32" s="49"/>
      <c r="F32" s="49"/>
      <c r="G32" s="49"/>
      <c r="H32" s="49"/>
      <c r="I32" s="49"/>
      <c r="J32" s="49"/>
      <c r="K32" s="49"/>
    </row>
    <row r="33" spans="2:11" s="24" customFormat="1" ht="12.75" hidden="1" outlineLevel="2" x14ac:dyDescent="0.2">
      <c r="B33" s="49" t="s">
        <v>497</v>
      </c>
      <c r="C33" s="49" t="s">
        <v>498</v>
      </c>
      <c r="D33" s="49"/>
      <c r="E33" s="49"/>
      <c r="F33" s="49"/>
      <c r="G33" s="49"/>
      <c r="H33" s="49"/>
      <c r="I33" s="49"/>
      <c r="J33" s="49"/>
      <c r="K33" s="49"/>
    </row>
    <row r="34" spans="2:11" s="24" customFormat="1" ht="12.75" hidden="1" outlineLevel="2" x14ac:dyDescent="0.2">
      <c r="B34" s="49" t="s">
        <v>499</v>
      </c>
      <c r="C34" s="49" t="s">
        <v>500</v>
      </c>
      <c r="D34" s="49"/>
      <c r="E34" s="49"/>
      <c r="F34" s="49"/>
      <c r="G34" s="49"/>
      <c r="H34" s="49"/>
      <c r="I34" s="49"/>
      <c r="J34" s="49"/>
      <c r="K34" s="49"/>
    </row>
    <row r="35" spans="2:11" s="24" customFormat="1" ht="12.75" hidden="1" outlineLevel="2" x14ac:dyDescent="0.2">
      <c r="B35" s="49" t="s">
        <v>501</v>
      </c>
      <c r="C35" s="49" t="s">
        <v>502</v>
      </c>
      <c r="D35" s="49"/>
      <c r="E35" s="49"/>
      <c r="F35" s="49"/>
      <c r="G35" s="49"/>
      <c r="H35" s="49"/>
      <c r="I35" s="49"/>
      <c r="J35" s="49"/>
      <c r="K35" s="49"/>
    </row>
    <row r="36" spans="2:11" s="24" customFormat="1" ht="12.75" hidden="1" outlineLevel="2" x14ac:dyDescent="0.2">
      <c r="B36" s="49" t="s">
        <v>503</v>
      </c>
      <c r="C36" s="49" t="s">
        <v>504</v>
      </c>
      <c r="D36" s="49"/>
      <c r="E36" s="49"/>
      <c r="F36" s="49"/>
      <c r="G36" s="49"/>
      <c r="H36" s="49"/>
      <c r="I36" s="49"/>
      <c r="J36" s="49"/>
      <c r="K36" s="49"/>
    </row>
    <row r="37" spans="2:11" s="24" customFormat="1" ht="12.75" hidden="1" outlineLevel="2" x14ac:dyDescent="0.2">
      <c r="B37" s="49" t="s">
        <v>505</v>
      </c>
      <c r="C37" s="49" t="s">
        <v>506</v>
      </c>
      <c r="D37" s="49"/>
      <c r="E37" s="49"/>
      <c r="F37" s="49"/>
      <c r="G37" s="49"/>
      <c r="H37" s="49"/>
      <c r="I37" s="49"/>
      <c r="J37" s="49"/>
      <c r="K37" s="49"/>
    </row>
    <row r="38" spans="2:11" s="24" customFormat="1" ht="12.75" hidden="1" outlineLevel="2" x14ac:dyDescent="0.2">
      <c r="B38" s="49" t="s">
        <v>507</v>
      </c>
      <c r="C38" s="49" t="s">
        <v>508</v>
      </c>
      <c r="D38" s="49"/>
      <c r="E38" s="49"/>
      <c r="F38" s="49"/>
      <c r="G38" s="49"/>
      <c r="H38" s="49"/>
      <c r="I38" s="49"/>
      <c r="J38" s="49"/>
      <c r="K38" s="49"/>
    </row>
    <row r="39" spans="2:11" s="24" customFormat="1" ht="12.75" hidden="1" outlineLevel="2" x14ac:dyDescent="0.2">
      <c r="B39" s="49" t="s">
        <v>509</v>
      </c>
      <c r="C39" s="49" t="s">
        <v>510</v>
      </c>
      <c r="D39" s="49"/>
      <c r="E39" s="49"/>
      <c r="F39" s="49"/>
      <c r="G39" s="49"/>
      <c r="H39" s="49"/>
      <c r="I39" s="49"/>
      <c r="J39" s="49"/>
      <c r="K39" s="49"/>
    </row>
    <row r="40" spans="2:11" s="24" customFormat="1" ht="12.75" hidden="1" outlineLevel="2" x14ac:dyDescent="0.2">
      <c r="B40" s="49" t="s">
        <v>511</v>
      </c>
      <c r="C40" s="49" t="s">
        <v>512</v>
      </c>
      <c r="D40" s="49"/>
      <c r="E40" s="49"/>
      <c r="F40" s="49"/>
      <c r="G40" s="49"/>
      <c r="H40" s="49"/>
      <c r="I40" s="49"/>
      <c r="J40" s="49"/>
      <c r="K40" s="49"/>
    </row>
    <row r="41" spans="2:11" s="24" customFormat="1" ht="12.75" hidden="1" outlineLevel="2" x14ac:dyDescent="0.2">
      <c r="B41" s="49" t="s">
        <v>513</v>
      </c>
      <c r="C41" s="49" t="s">
        <v>514</v>
      </c>
      <c r="D41" s="49"/>
      <c r="E41" s="49"/>
      <c r="F41" s="49"/>
      <c r="G41" s="49"/>
      <c r="H41" s="49"/>
      <c r="I41" s="49"/>
      <c r="J41" s="49"/>
      <c r="K41" s="49"/>
    </row>
    <row r="42" spans="2:11" s="24" customFormat="1" ht="12.75" hidden="1" outlineLevel="2" x14ac:dyDescent="0.2">
      <c r="B42" s="49" t="s">
        <v>515</v>
      </c>
      <c r="C42" s="49" t="s">
        <v>516</v>
      </c>
      <c r="D42" s="49"/>
      <c r="E42" s="49"/>
      <c r="F42" s="49"/>
      <c r="G42" s="49"/>
      <c r="H42" s="49"/>
      <c r="I42" s="49"/>
      <c r="J42" s="49"/>
      <c r="K42" s="49"/>
    </row>
    <row r="43" spans="2:11" s="24" customFormat="1" ht="12.75" hidden="1" outlineLevel="2" x14ac:dyDescent="0.2">
      <c r="B43" s="49" t="s">
        <v>517</v>
      </c>
      <c r="C43" s="49" t="s">
        <v>518</v>
      </c>
      <c r="D43" s="49"/>
      <c r="E43" s="49"/>
      <c r="F43" s="49"/>
      <c r="G43" s="49"/>
      <c r="H43" s="49"/>
      <c r="I43" s="49"/>
      <c r="J43" s="49"/>
      <c r="K43" s="49"/>
    </row>
    <row r="44" spans="2:11" s="24" customFormat="1" ht="12.75" hidden="1" outlineLevel="2" x14ac:dyDescent="0.2">
      <c r="B44" s="49" t="s">
        <v>519</v>
      </c>
      <c r="C44" s="49" t="s">
        <v>520</v>
      </c>
      <c r="D44" s="49"/>
      <c r="E44" s="49"/>
      <c r="F44" s="49"/>
      <c r="G44" s="49"/>
      <c r="H44" s="49"/>
      <c r="I44" s="49"/>
      <c r="J44" s="49"/>
      <c r="K44" s="49"/>
    </row>
    <row r="45" spans="2:11" s="24" customFormat="1" ht="12.75" hidden="1" outlineLevel="2" x14ac:dyDescent="0.2">
      <c r="B45" s="49" t="s">
        <v>521</v>
      </c>
      <c r="C45" s="49" t="s">
        <v>522</v>
      </c>
      <c r="D45" s="49"/>
      <c r="E45" s="49"/>
      <c r="F45" s="49"/>
      <c r="G45" s="49"/>
      <c r="H45" s="49"/>
      <c r="I45" s="49"/>
      <c r="J45" s="49"/>
      <c r="K45" s="49"/>
    </row>
    <row r="46" spans="2:11" s="24" customFormat="1" ht="12.75" hidden="1" outlineLevel="2" x14ac:dyDescent="0.2">
      <c r="B46" s="49" t="s">
        <v>523</v>
      </c>
      <c r="C46" s="49" t="s">
        <v>524</v>
      </c>
      <c r="D46" s="49"/>
      <c r="E46" s="49"/>
      <c r="F46" s="49"/>
      <c r="G46" s="49"/>
      <c r="H46" s="49"/>
      <c r="I46" s="49"/>
      <c r="J46" s="49"/>
      <c r="K46" s="49"/>
    </row>
    <row r="47" spans="2:11" s="24" customFormat="1" ht="12.75" hidden="1" outlineLevel="2" x14ac:dyDescent="0.2">
      <c r="B47" s="49" t="s">
        <v>525</v>
      </c>
      <c r="C47" s="49" t="s">
        <v>526</v>
      </c>
      <c r="D47" s="49"/>
      <c r="E47" s="49"/>
      <c r="F47" s="49"/>
      <c r="G47" s="49"/>
      <c r="H47" s="49"/>
      <c r="I47" s="49"/>
      <c r="J47" s="49"/>
      <c r="K47" s="49"/>
    </row>
    <row r="48" spans="2:11" s="24" customFormat="1" ht="12.75" hidden="1" outlineLevel="2" x14ac:dyDescent="0.2">
      <c r="B48" s="49" t="s">
        <v>527</v>
      </c>
      <c r="C48" s="49" t="s">
        <v>528</v>
      </c>
      <c r="D48" s="49"/>
      <c r="E48" s="49"/>
      <c r="F48" s="49"/>
      <c r="G48" s="49"/>
      <c r="H48" s="49"/>
      <c r="I48" s="49"/>
      <c r="J48" s="49"/>
      <c r="K48" s="49"/>
    </row>
    <row r="49" spans="2:11" s="24" customFormat="1" ht="12.75" hidden="1" outlineLevel="1" collapsed="1" x14ac:dyDescent="0.2">
      <c r="B49" s="49" t="s">
        <v>529</v>
      </c>
      <c r="C49" s="49" t="s">
        <v>530</v>
      </c>
      <c r="D49" s="49"/>
      <c r="E49" s="49"/>
      <c r="F49" s="49"/>
      <c r="G49" s="49"/>
      <c r="H49" s="49"/>
      <c r="I49" s="49"/>
      <c r="J49" s="49"/>
      <c r="K49" s="49"/>
    </row>
    <row r="50" spans="2:11" s="24" customFormat="1" ht="12.75" hidden="1" outlineLevel="2" x14ac:dyDescent="0.2">
      <c r="B50" s="49" t="s">
        <v>531</v>
      </c>
      <c r="C50" s="49" t="s">
        <v>532</v>
      </c>
      <c r="D50" s="49"/>
      <c r="E50" s="49"/>
      <c r="F50" s="49"/>
      <c r="G50" s="49"/>
      <c r="H50" s="49"/>
      <c r="I50" s="49"/>
      <c r="J50" s="49"/>
      <c r="K50" s="49"/>
    </row>
    <row r="51" spans="2:11" s="24" customFormat="1" ht="12.75" hidden="1" outlineLevel="2" x14ac:dyDescent="0.2">
      <c r="B51" s="49" t="s">
        <v>533</v>
      </c>
      <c r="C51" s="49" t="s">
        <v>534</v>
      </c>
      <c r="D51" s="49"/>
      <c r="E51" s="49"/>
      <c r="F51" s="49"/>
      <c r="G51" s="49"/>
      <c r="H51" s="49"/>
      <c r="I51" s="49"/>
      <c r="J51" s="49"/>
      <c r="K51" s="49"/>
    </row>
    <row r="52" spans="2:11" s="24" customFormat="1" ht="12.75" hidden="1" outlineLevel="2" x14ac:dyDescent="0.2">
      <c r="B52" s="49" t="s">
        <v>535</v>
      </c>
      <c r="C52" s="49" t="s">
        <v>536</v>
      </c>
      <c r="D52" s="49"/>
      <c r="E52" s="49"/>
      <c r="F52" s="49"/>
      <c r="G52" s="49"/>
      <c r="H52" s="49"/>
      <c r="I52" s="49"/>
      <c r="J52" s="49"/>
      <c r="K52" s="49"/>
    </row>
    <row r="53" spans="2:11" s="24" customFormat="1" ht="12.75" hidden="1" outlineLevel="2" x14ac:dyDescent="0.2">
      <c r="B53" s="49" t="s">
        <v>537</v>
      </c>
      <c r="C53" s="49" t="s">
        <v>538</v>
      </c>
      <c r="D53" s="49"/>
      <c r="E53" s="49"/>
      <c r="F53" s="49"/>
      <c r="G53" s="49"/>
      <c r="H53" s="49"/>
      <c r="I53" s="49"/>
      <c r="J53" s="49"/>
      <c r="K53" s="49"/>
    </row>
    <row r="54" spans="2:11" s="24" customFormat="1" ht="12.75" hidden="1" outlineLevel="2" x14ac:dyDescent="0.2">
      <c r="B54" s="49" t="s">
        <v>539</v>
      </c>
      <c r="C54" s="49" t="s">
        <v>540</v>
      </c>
      <c r="D54" s="49"/>
      <c r="E54" s="49"/>
      <c r="F54" s="49"/>
      <c r="G54" s="49"/>
      <c r="H54" s="49"/>
      <c r="I54" s="49"/>
      <c r="J54" s="49"/>
      <c r="K54" s="49"/>
    </row>
    <row r="55" spans="2:11" s="24" customFormat="1" ht="12.75" hidden="1" outlineLevel="2" x14ac:dyDescent="0.2">
      <c r="B55" s="49" t="s">
        <v>541</v>
      </c>
      <c r="C55" s="49" t="s">
        <v>542</v>
      </c>
      <c r="D55" s="49"/>
      <c r="E55" s="49"/>
      <c r="F55" s="49"/>
      <c r="G55" s="49"/>
      <c r="H55" s="49"/>
      <c r="I55" s="49"/>
      <c r="J55" s="49"/>
      <c r="K55" s="49"/>
    </row>
    <row r="56" spans="2:11" s="24" customFormat="1" ht="12.75" hidden="1" outlineLevel="2" x14ac:dyDescent="0.2">
      <c r="B56" s="49" t="s">
        <v>543</v>
      </c>
      <c r="C56" s="49" t="s">
        <v>544</v>
      </c>
      <c r="D56" s="49"/>
      <c r="E56" s="49"/>
      <c r="F56" s="49"/>
      <c r="G56" s="49"/>
      <c r="H56" s="49"/>
      <c r="I56" s="49"/>
      <c r="J56" s="49"/>
      <c r="K56" s="49"/>
    </row>
    <row r="57" spans="2:11" s="24" customFormat="1" ht="12.75" hidden="1" outlineLevel="2" x14ac:dyDescent="0.2">
      <c r="B57" s="49" t="s">
        <v>545</v>
      </c>
      <c r="C57" s="49" t="s">
        <v>546</v>
      </c>
      <c r="D57" s="49"/>
      <c r="E57" s="49"/>
      <c r="F57" s="49"/>
      <c r="G57" s="49"/>
      <c r="H57" s="49"/>
      <c r="I57" s="49"/>
      <c r="J57" s="49"/>
      <c r="K57" s="49"/>
    </row>
    <row r="58" spans="2:11" s="24" customFormat="1" ht="12.75" hidden="1" outlineLevel="2" x14ac:dyDescent="0.2">
      <c r="B58" s="49" t="s">
        <v>547</v>
      </c>
      <c r="C58" s="49" t="s">
        <v>548</v>
      </c>
      <c r="D58" s="49"/>
      <c r="E58" s="49"/>
      <c r="F58" s="49"/>
      <c r="G58" s="49"/>
      <c r="H58" s="49"/>
      <c r="I58" s="49"/>
      <c r="J58" s="49"/>
      <c r="K58" s="49"/>
    </row>
    <row r="59" spans="2:11" s="24" customFormat="1" ht="12.75" hidden="1" outlineLevel="2" x14ac:dyDescent="0.2">
      <c r="B59" s="49" t="s">
        <v>549</v>
      </c>
      <c r="C59" s="49" t="s">
        <v>550</v>
      </c>
      <c r="D59" s="49"/>
      <c r="E59" s="49"/>
      <c r="F59" s="49"/>
      <c r="G59" s="49"/>
      <c r="H59" s="49"/>
      <c r="I59" s="49"/>
      <c r="J59" s="49"/>
      <c r="K59" s="49"/>
    </row>
    <row r="60" spans="2:11" s="24" customFormat="1" ht="12.75" hidden="1" outlineLevel="2" x14ac:dyDescent="0.2">
      <c r="B60" s="49" t="s">
        <v>551</v>
      </c>
      <c r="C60" s="49" t="s">
        <v>552</v>
      </c>
      <c r="D60" s="49"/>
      <c r="E60" s="49"/>
      <c r="F60" s="49"/>
      <c r="G60" s="49"/>
      <c r="H60" s="49"/>
      <c r="I60" s="49"/>
      <c r="J60" s="49"/>
      <c r="K60" s="49"/>
    </row>
    <row r="61" spans="2:11" s="24" customFormat="1" ht="12.75" hidden="1" outlineLevel="2" x14ac:dyDescent="0.2">
      <c r="B61" s="49" t="s">
        <v>553</v>
      </c>
      <c r="C61" s="49" t="s">
        <v>554</v>
      </c>
      <c r="D61" s="49"/>
      <c r="E61" s="49"/>
      <c r="F61" s="49"/>
      <c r="G61" s="49"/>
      <c r="H61" s="49"/>
      <c r="I61" s="49"/>
      <c r="J61" s="49"/>
      <c r="K61" s="49"/>
    </row>
    <row r="62" spans="2:11" s="24" customFormat="1" ht="12.75" hidden="1" outlineLevel="2" x14ac:dyDescent="0.2">
      <c r="B62" s="49" t="s">
        <v>555</v>
      </c>
      <c r="C62" s="49" t="s">
        <v>556</v>
      </c>
      <c r="D62" s="49"/>
      <c r="E62" s="49"/>
      <c r="F62" s="49"/>
      <c r="G62" s="49"/>
      <c r="H62" s="49"/>
      <c r="I62" s="49"/>
      <c r="J62" s="49"/>
      <c r="K62" s="49"/>
    </row>
    <row r="63" spans="2:11" s="24" customFormat="1" ht="12.75" hidden="1" outlineLevel="2" x14ac:dyDescent="0.2">
      <c r="B63" s="49" t="s">
        <v>557</v>
      </c>
      <c r="C63" s="49" t="s">
        <v>558</v>
      </c>
      <c r="D63" s="49"/>
      <c r="E63" s="49"/>
      <c r="F63" s="49"/>
      <c r="G63" s="49"/>
      <c r="H63" s="49"/>
      <c r="I63" s="49"/>
      <c r="J63" s="49"/>
      <c r="K63" s="49"/>
    </row>
    <row r="64" spans="2:11" s="24" customFormat="1" ht="12.75" hidden="1" outlineLevel="2" x14ac:dyDescent="0.2">
      <c r="B64" s="49" t="s">
        <v>559</v>
      </c>
      <c r="C64" s="49" t="s">
        <v>560</v>
      </c>
      <c r="D64" s="49"/>
      <c r="E64" s="49"/>
      <c r="F64" s="49"/>
      <c r="G64" s="49"/>
      <c r="H64" s="49"/>
      <c r="I64" s="49"/>
      <c r="J64" s="49"/>
      <c r="K64" s="49"/>
    </row>
    <row r="65" spans="2:11" s="24" customFormat="1" ht="12.75" hidden="1" outlineLevel="2" x14ac:dyDescent="0.2">
      <c r="B65" s="49" t="s">
        <v>561</v>
      </c>
      <c r="C65" s="49" t="s">
        <v>562</v>
      </c>
      <c r="D65" s="49"/>
      <c r="E65" s="49"/>
      <c r="F65" s="49"/>
      <c r="G65" s="49"/>
      <c r="H65" s="49"/>
      <c r="I65" s="49"/>
      <c r="J65" s="49"/>
      <c r="K65" s="49"/>
    </row>
    <row r="66" spans="2:11" s="24" customFormat="1" ht="12.75" hidden="1" outlineLevel="2" x14ac:dyDescent="0.2">
      <c r="B66" s="49" t="s">
        <v>563</v>
      </c>
      <c r="C66" s="49" t="s">
        <v>564</v>
      </c>
      <c r="D66" s="49"/>
      <c r="E66" s="49"/>
      <c r="F66" s="49"/>
      <c r="G66" s="49"/>
      <c r="H66" s="49"/>
      <c r="I66" s="49"/>
      <c r="J66" s="49"/>
      <c r="K66" s="49"/>
    </row>
    <row r="67" spans="2:11" s="24" customFormat="1" ht="12.75" hidden="1" outlineLevel="2" x14ac:dyDescent="0.2">
      <c r="B67" s="49" t="s">
        <v>565</v>
      </c>
      <c r="C67" s="49" t="s">
        <v>566</v>
      </c>
      <c r="D67" s="49"/>
      <c r="E67" s="49"/>
      <c r="F67" s="49"/>
      <c r="G67" s="49"/>
      <c r="H67" s="49"/>
      <c r="I67" s="49"/>
      <c r="J67" s="49"/>
      <c r="K67" s="49"/>
    </row>
    <row r="68" spans="2:11" s="24" customFormat="1" ht="12.75" hidden="1" outlineLevel="2" x14ac:dyDescent="0.2">
      <c r="B68" s="49" t="s">
        <v>567</v>
      </c>
      <c r="C68" s="49" t="s">
        <v>568</v>
      </c>
      <c r="D68" s="49"/>
      <c r="E68" s="49"/>
      <c r="F68" s="49"/>
      <c r="G68" s="49"/>
      <c r="H68" s="49"/>
      <c r="I68" s="49"/>
      <c r="J68" s="49"/>
      <c r="K68" s="49"/>
    </row>
    <row r="69" spans="2:11" s="24" customFormat="1" ht="12.75" hidden="1" outlineLevel="2" x14ac:dyDescent="0.2">
      <c r="B69" s="49" t="s">
        <v>569</v>
      </c>
      <c r="C69" s="49" t="s">
        <v>570</v>
      </c>
      <c r="D69" s="49"/>
      <c r="E69" s="49"/>
      <c r="F69" s="49"/>
      <c r="G69" s="49"/>
      <c r="H69" s="49"/>
      <c r="I69" s="49"/>
      <c r="J69" s="49"/>
      <c r="K69" s="49"/>
    </row>
    <row r="70" spans="2:11" s="24" customFormat="1" ht="12.75" hidden="1" outlineLevel="2" x14ac:dyDescent="0.2">
      <c r="B70" s="49" t="s">
        <v>571</v>
      </c>
      <c r="C70" s="49" t="s">
        <v>572</v>
      </c>
      <c r="D70" s="49"/>
      <c r="E70" s="49"/>
      <c r="F70" s="49"/>
      <c r="G70" s="49"/>
      <c r="H70" s="49"/>
      <c r="I70" s="49"/>
      <c r="J70" s="49"/>
      <c r="K70" s="49"/>
    </row>
    <row r="71" spans="2:11" s="24" customFormat="1" ht="12.75" hidden="1" outlineLevel="2" x14ac:dyDescent="0.2">
      <c r="B71" s="49" t="s">
        <v>573</v>
      </c>
      <c r="C71" s="49" t="s">
        <v>574</v>
      </c>
      <c r="D71" s="49"/>
      <c r="E71" s="49"/>
      <c r="F71" s="49"/>
      <c r="G71" s="49"/>
      <c r="H71" s="49"/>
      <c r="I71" s="49"/>
      <c r="J71" s="49"/>
      <c r="K71" s="49"/>
    </row>
    <row r="72" spans="2:11" s="24" customFormat="1" ht="12.75" hidden="1" outlineLevel="2" x14ac:dyDescent="0.2">
      <c r="B72" s="49" t="s">
        <v>575</v>
      </c>
      <c r="C72" s="49" t="s">
        <v>576</v>
      </c>
      <c r="D72" s="49"/>
      <c r="E72" s="49"/>
      <c r="F72" s="49"/>
      <c r="G72" s="49"/>
      <c r="H72" s="49"/>
      <c r="I72" s="49"/>
      <c r="J72" s="49"/>
      <c r="K72" s="49"/>
    </row>
    <row r="73" spans="2:11" s="24" customFormat="1" ht="12.75" hidden="1" outlineLevel="2" x14ac:dyDescent="0.2">
      <c r="B73" s="49" t="s">
        <v>577</v>
      </c>
      <c r="C73" s="49" t="s">
        <v>578</v>
      </c>
      <c r="D73" s="49"/>
      <c r="E73" s="49"/>
      <c r="F73" s="49"/>
      <c r="G73" s="49"/>
      <c r="H73" s="49"/>
      <c r="I73" s="49"/>
      <c r="J73" s="49"/>
      <c r="K73" s="49"/>
    </row>
    <row r="74" spans="2:11" s="24" customFormat="1" ht="12.75" hidden="1" outlineLevel="2" x14ac:dyDescent="0.2">
      <c r="B74" s="49" t="s">
        <v>579</v>
      </c>
      <c r="C74" s="49" t="s">
        <v>580</v>
      </c>
      <c r="D74" s="49"/>
      <c r="E74" s="49"/>
      <c r="F74" s="49"/>
      <c r="G74" s="49"/>
      <c r="H74" s="49"/>
      <c r="I74" s="49"/>
      <c r="J74" s="49"/>
      <c r="K74" s="49"/>
    </row>
    <row r="75" spans="2:11" s="24" customFormat="1" ht="12.75" hidden="1" outlineLevel="2" x14ac:dyDescent="0.2">
      <c r="B75" s="49" t="s">
        <v>581</v>
      </c>
      <c r="C75" s="49" t="s">
        <v>582</v>
      </c>
      <c r="D75" s="49"/>
      <c r="E75" s="49"/>
      <c r="F75" s="49"/>
      <c r="G75" s="49"/>
      <c r="H75" s="49"/>
      <c r="I75" s="49"/>
      <c r="J75" s="49"/>
      <c r="K75" s="49"/>
    </row>
    <row r="76" spans="2:11" s="24" customFormat="1" ht="12.75" hidden="1" outlineLevel="2" x14ac:dyDescent="0.2">
      <c r="B76" s="49" t="s">
        <v>583</v>
      </c>
      <c r="C76" s="49" t="s">
        <v>584</v>
      </c>
      <c r="D76" s="49"/>
      <c r="E76" s="49"/>
      <c r="F76" s="49"/>
      <c r="G76" s="49"/>
      <c r="H76" s="49"/>
      <c r="I76" s="49"/>
      <c r="J76" s="49"/>
      <c r="K76" s="49"/>
    </row>
    <row r="77" spans="2:11" s="24" customFormat="1" ht="12.75" hidden="1" outlineLevel="2" x14ac:dyDescent="0.2">
      <c r="B77" s="49" t="s">
        <v>585</v>
      </c>
      <c r="C77" s="49" t="s">
        <v>586</v>
      </c>
      <c r="D77" s="49"/>
      <c r="E77" s="49"/>
      <c r="F77" s="49"/>
      <c r="G77" s="49"/>
      <c r="H77" s="49"/>
      <c r="I77" s="49"/>
      <c r="J77" s="49"/>
      <c r="K77" s="49"/>
    </row>
    <row r="78" spans="2:11" s="24" customFormat="1" ht="12.75" hidden="1" outlineLevel="2" x14ac:dyDescent="0.2">
      <c r="B78" s="49" t="s">
        <v>581</v>
      </c>
      <c r="C78" s="49" t="s">
        <v>587</v>
      </c>
      <c r="D78" s="49"/>
      <c r="E78" s="49"/>
      <c r="F78" s="49"/>
      <c r="G78" s="49"/>
      <c r="H78" s="49"/>
      <c r="I78" s="49"/>
      <c r="J78" s="49"/>
      <c r="K78" s="49"/>
    </row>
    <row r="79" spans="2:11" s="24" customFormat="1" ht="12.75" hidden="1" outlineLevel="2" x14ac:dyDescent="0.2">
      <c r="B79" s="49" t="s">
        <v>588</v>
      </c>
      <c r="C79" s="49" t="s">
        <v>589</v>
      </c>
      <c r="D79" s="49"/>
      <c r="E79" s="49"/>
      <c r="F79" s="49"/>
      <c r="G79" s="49"/>
      <c r="H79" s="49"/>
      <c r="I79" s="49"/>
      <c r="J79" s="49"/>
      <c r="K79" s="49"/>
    </row>
    <row r="80" spans="2:11" s="24" customFormat="1" ht="12.75" hidden="1" outlineLevel="2" x14ac:dyDescent="0.2">
      <c r="B80" s="49" t="s">
        <v>590</v>
      </c>
      <c r="C80" s="49" t="s">
        <v>591</v>
      </c>
      <c r="D80" s="49"/>
      <c r="E80" s="49"/>
      <c r="F80" s="49"/>
      <c r="G80" s="49"/>
      <c r="H80" s="49"/>
      <c r="I80" s="49"/>
      <c r="J80" s="49"/>
      <c r="K80" s="49"/>
    </row>
    <row r="81" spans="2:11" s="24" customFormat="1" ht="12.75" hidden="1" outlineLevel="2" x14ac:dyDescent="0.2">
      <c r="B81" s="49" t="s">
        <v>592</v>
      </c>
      <c r="C81" s="49" t="s">
        <v>593</v>
      </c>
      <c r="D81" s="49"/>
      <c r="E81" s="49"/>
      <c r="F81" s="49"/>
      <c r="G81" s="49"/>
      <c r="H81" s="49"/>
      <c r="I81" s="49"/>
      <c r="J81" s="49"/>
      <c r="K81" s="49"/>
    </row>
    <row r="82" spans="2:11" s="24" customFormat="1" ht="12.75" hidden="1" outlineLevel="2" x14ac:dyDescent="0.2">
      <c r="B82" s="49" t="s">
        <v>594</v>
      </c>
      <c r="C82" s="49" t="s">
        <v>595</v>
      </c>
      <c r="D82" s="49"/>
      <c r="E82" s="49"/>
      <c r="F82" s="49"/>
      <c r="G82" s="49"/>
      <c r="H82" s="49"/>
      <c r="I82" s="49"/>
      <c r="J82" s="49"/>
      <c r="K82" s="49"/>
    </row>
    <row r="83" spans="2:11" s="24" customFormat="1" ht="12.75" hidden="1" outlineLevel="2" x14ac:dyDescent="0.2">
      <c r="B83" s="49" t="s">
        <v>596</v>
      </c>
      <c r="C83" s="49" t="s">
        <v>597</v>
      </c>
      <c r="D83" s="49"/>
      <c r="E83" s="49"/>
      <c r="F83" s="49"/>
      <c r="G83" s="49"/>
      <c r="H83" s="49"/>
      <c r="I83" s="49"/>
      <c r="J83" s="49"/>
      <c r="K83" s="49"/>
    </row>
    <row r="84" spans="2:11" s="24" customFormat="1" ht="12.75" hidden="1" outlineLevel="2" x14ac:dyDescent="0.2">
      <c r="B84" s="49" t="s">
        <v>598</v>
      </c>
      <c r="C84" s="49" t="s">
        <v>599</v>
      </c>
      <c r="D84" s="49"/>
      <c r="E84" s="49"/>
      <c r="F84" s="49"/>
      <c r="G84" s="49"/>
      <c r="H84" s="49"/>
      <c r="I84" s="49"/>
      <c r="J84" s="49"/>
      <c r="K84" s="49"/>
    </row>
    <row r="85" spans="2:11" s="24" customFormat="1" ht="12.75" hidden="1" outlineLevel="2" x14ac:dyDescent="0.2">
      <c r="B85" s="49" t="s">
        <v>600</v>
      </c>
      <c r="C85" s="49" t="s">
        <v>601</v>
      </c>
      <c r="D85" s="49"/>
      <c r="E85" s="49"/>
      <c r="F85" s="49"/>
      <c r="G85" s="49"/>
      <c r="H85" s="49"/>
      <c r="I85" s="49"/>
      <c r="J85" s="49"/>
      <c r="K85" s="49"/>
    </row>
    <row r="86" spans="2:11" s="24" customFormat="1" ht="12.75" hidden="1" outlineLevel="2" x14ac:dyDescent="0.2">
      <c r="B86" s="49" t="s">
        <v>602</v>
      </c>
      <c r="C86" s="49" t="s">
        <v>603</v>
      </c>
      <c r="D86" s="49"/>
      <c r="E86" s="49"/>
      <c r="F86" s="49"/>
      <c r="G86" s="49"/>
      <c r="H86" s="49"/>
      <c r="I86" s="49"/>
      <c r="J86" s="49"/>
      <c r="K86" s="49"/>
    </row>
    <row r="87" spans="2:11" s="24" customFormat="1" ht="12.75" hidden="1" outlineLevel="2" x14ac:dyDescent="0.2">
      <c r="B87" s="49" t="s">
        <v>604</v>
      </c>
      <c r="C87" s="49" t="s">
        <v>605</v>
      </c>
      <c r="D87" s="49"/>
      <c r="E87" s="49"/>
      <c r="F87" s="49"/>
      <c r="G87" s="49"/>
      <c r="H87" s="49"/>
      <c r="I87" s="49"/>
      <c r="J87" s="49"/>
      <c r="K87" s="49"/>
    </row>
    <row r="88" spans="2:11" s="24" customFormat="1" ht="12.75" hidden="1" outlineLevel="2" x14ac:dyDescent="0.2">
      <c r="B88" s="49" t="s">
        <v>606</v>
      </c>
      <c r="C88" s="49" t="s">
        <v>607</v>
      </c>
      <c r="D88" s="49"/>
      <c r="E88" s="49"/>
      <c r="F88" s="49"/>
      <c r="G88" s="49"/>
      <c r="H88" s="49"/>
      <c r="I88" s="49"/>
      <c r="J88" s="49"/>
      <c r="K88" s="49"/>
    </row>
    <row r="89" spans="2:11" s="24" customFormat="1" ht="12.75" hidden="1" outlineLevel="2" x14ac:dyDescent="0.2">
      <c r="B89" s="49" t="s">
        <v>608</v>
      </c>
      <c r="C89" s="49" t="s">
        <v>609</v>
      </c>
      <c r="D89" s="49"/>
      <c r="E89" s="49"/>
      <c r="F89" s="49"/>
      <c r="G89" s="49"/>
      <c r="H89" s="49"/>
      <c r="I89" s="49"/>
      <c r="J89" s="49"/>
      <c r="K89" s="49"/>
    </row>
    <row r="90" spans="2:11" s="24" customFormat="1" ht="12.75" hidden="1" outlineLevel="2" x14ac:dyDescent="0.2">
      <c r="B90" s="49" t="s">
        <v>610</v>
      </c>
      <c r="C90" s="49" t="s">
        <v>611</v>
      </c>
      <c r="D90" s="49"/>
      <c r="E90" s="49"/>
      <c r="F90" s="49"/>
      <c r="G90" s="49"/>
      <c r="H90" s="49"/>
      <c r="I90" s="49"/>
      <c r="J90" s="49"/>
      <c r="K90" s="49"/>
    </row>
    <row r="91" spans="2:11" s="24" customFormat="1" ht="12.75" hidden="1" outlineLevel="2" x14ac:dyDescent="0.2">
      <c r="B91" s="49" t="s">
        <v>612</v>
      </c>
      <c r="C91" s="49" t="s">
        <v>613</v>
      </c>
      <c r="D91" s="49"/>
      <c r="E91" s="49"/>
      <c r="F91" s="49"/>
      <c r="G91" s="49"/>
      <c r="H91" s="49"/>
      <c r="I91" s="49"/>
      <c r="J91" s="49"/>
      <c r="K91" s="49"/>
    </row>
    <row r="92" spans="2:11" s="24" customFormat="1" ht="12.75" hidden="1" outlineLevel="2" x14ac:dyDescent="0.2">
      <c r="B92" s="49" t="s">
        <v>614</v>
      </c>
      <c r="C92" s="49" t="s">
        <v>615</v>
      </c>
      <c r="D92" s="49"/>
      <c r="E92" s="49"/>
      <c r="F92" s="49"/>
      <c r="G92" s="49"/>
      <c r="H92" s="49"/>
      <c r="I92" s="49"/>
      <c r="J92" s="49"/>
      <c r="K92" s="49"/>
    </row>
    <row r="93" spans="2:11" s="24" customFormat="1" ht="12.75" hidden="1" outlineLevel="1" collapsed="1" x14ac:dyDescent="0.2">
      <c r="B93" s="49" t="s">
        <v>616</v>
      </c>
      <c r="C93" s="49" t="s">
        <v>617</v>
      </c>
      <c r="D93" s="49"/>
      <c r="E93" s="49"/>
      <c r="F93" s="49"/>
      <c r="G93" s="49"/>
      <c r="H93" s="49"/>
      <c r="I93" s="49"/>
      <c r="J93" s="49"/>
      <c r="K93" s="49"/>
    </row>
    <row r="94" spans="2:11" s="24" customFormat="1" ht="12.75" hidden="1" outlineLevel="2" x14ac:dyDescent="0.2">
      <c r="B94" s="49" t="s">
        <v>618</v>
      </c>
      <c r="C94" s="49" t="s">
        <v>619</v>
      </c>
      <c r="D94" s="49"/>
      <c r="E94" s="49"/>
      <c r="F94" s="49"/>
      <c r="G94" s="49"/>
      <c r="H94" s="49"/>
      <c r="I94" s="49"/>
      <c r="J94" s="49"/>
      <c r="K94" s="49"/>
    </row>
    <row r="95" spans="2:11" s="24" customFormat="1" ht="12.75" hidden="1" outlineLevel="2" x14ac:dyDescent="0.2">
      <c r="B95" s="49" t="s">
        <v>620</v>
      </c>
      <c r="C95" s="49" t="s">
        <v>621</v>
      </c>
      <c r="D95" s="49"/>
      <c r="E95" s="49"/>
      <c r="F95" s="49"/>
      <c r="G95" s="49"/>
      <c r="H95" s="49"/>
      <c r="I95" s="49"/>
      <c r="J95" s="49"/>
      <c r="K95" s="49"/>
    </row>
    <row r="96" spans="2:11" s="24" customFormat="1" ht="12.75" hidden="1" outlineLevel="2" x14ac:dyDescent="0.2">
      <c r="B96" s="49" t="s">
        <v>622</v>
      </c>
      <c r="C96" s="49" t="s">
        <v>623</v>
      </c>
      <c r="D96" s="49"/>
      <c r="E96" s="49"/>
      <c r="F96" s="49"/>
      <c r="G96" s="49"/>
      <c r="H96" s="49"/>
      <c r="I96" s="49"/>
      <c r="J96" s="49"/>
      <c r="K96" s="49"/>
    </row>
    <row r="97" spans="2:11" s="24" customFormat="1" ht="12.75" hidden="1" outlineLevel="2" x14ac:dyDescent="0.2">
      <c r="B97" s="49" t="s">
        <v>624</v>
      </c>
      <c r="C97" s="49" t="s">
        <v>625</v>
      </c>
      <c r="D97" s="49"/>
      <c r="E97" s="49"/>
      <c r="F97" s="49"/>
      <c r="G97" s="49"/>
      <c r="H97" s="49"/>
      <c r="I97" s="49"/>
      <c r="J97" s="49"/>
      <c r="K97" s="49"/>
    </row>
    <row r="98" spans="2:11" s="24" customFormat="1" ht="12.75" hidden="1" outlineLevel="2" x14ac:dyDescent="0.2">
      <c r="B98" s="49" t="s">
        <v>626</v>
      </c>
      <c r="C98" s="49" t="s">
        <v>627</v>
      </c>
      <c r="D98" s="49"/>
      <c r="E98" s="49"/>
      <c r="F98" s="49"/>
      <c r="G98" s="49"/>
      <c r="H98" s="49"/>
      <c r="I98" s="49"/>
      <c r="J98" s="49"/>
      <c r="K98" s="49"/>
    </row>
    <row r="99" spans="2:11" s="24" customFormat="1" ht="12.75" hidden="1" outlineLevel="2" x14ac:dyDescent="0.2">
      <c r="B99" s="49" t="s">
        <v>628</v>
      </c>
      <c r="C99" s="49" t="s">
        <v>629</v>
      </c>
      <c r="D99" s="49"/>
      <c r="E99" s="49"/>
      <c r="F99" s="49"/>
      <c r="G99" s="49"/>
      <c r="H99" s="49"/>
      <c r="I99" s="49"/>
      <c r="J99" s="49"/>
      <c r="K99" s="49"/>
    </row>
    <row r="100" spans="2:11" s="24" customFormat="1" ht="12.75" hidden="1" outlineLevel="2" x14ac:dyDescent="0.2">
      <c r="B100" s="49" t="s">
        <v>630</v>
      </c>
      <c r="C100" s="49" t="s">
        <v>631</v>
      </c>
      <c r="D100" s="49"/>
      <c r="E100" s="49"/>
      <c r="F100" s="49"/>
      <c r="G100" s="49"/>
      <c r="H100" s="49"/>
      <c r="I100" s="49"/>
      <c r="J100" s="49"/>
      <c r="K100" s="49"/>
    </row>
    <row r="101" spans="2:11" s="24" customFormat="1" ht="12.75" hidden="1" outlineLevel="2" x14ac:dyDescent="0.2">
      <c r="B101" s="49" t="s">
        <v>632</v>
      </c>
      <c r="C101" s="49" t="s">
        <v>633</v>
      </c>
      <c r="D101" s="49"/>
      <c r="E101" s="49"/>
      <c r="F101" s="49"/>
      <c r="G101" s="49"/>
      <c r="H101" s="49"/>
      <c r="I101" s="49"/>
      <c r="J101" s="49"/>
      <c r="K101" s="49"/>
    </row>
    <row r="102" spans="2:11" s="24" customFormat="1" ht="12.75" hidden="1" outlineLevel="2" x14ac:dyDescent="0.2">
      <c r="B102" s="49" t="s">
        <v>634</v>
      </c>
      <c r="C102" s="49" t="s">
        <v>635</v>
      </c>
      <c r="D102" s="49"/>
      <c r="E102" s="49"/>
      <c r="F102" s="49"/>
      <c r="G102" s="49"/>
      <c r="H102" s="49"/>
      <c r="I102" s="49"/>
      <c r="J102" s="49"/>
      <c r="K102" s="49"/>
    </row>
    <row r="103" spans="2:11" s="24" customFormat="1" ht="12.75" hidden="1" outlineLevel="2" x14ac:dyDescent="0.2">
      <c r="B103" s="49" t="s">
        <v>636</v>
      </c>
      <c r="C103" s="49" t="s">
        <v>637</v>
      </c>
      <c r="D103" s="49"/>
      <c r="E103" s="49"/>
      <c r="F103" s="49"/>
      <c r="G103" s="49"/>
      <c r="H103" s="49"/>
      <c r="I103" s="49"/>
      <c r="J103" s="49"/>
      <c r="K103" s="49"/>
    </row>
    <row r="104" spans="2:11" s="24" customFormat="1" ht="12.75" hidden="1" outlineLevel="2" x14ac:dyDescent="0.2">
      <c r="B104" s="49" t="s">
        <v>638</v>
      </c>
      <c r="C104" s="49" t="s">
        <v>639</v>
      </c>
      <c r="D104" s="49"/>
      <c r="E104" s="49"/>
      <c r="F104" s="49"/>
      <c r="G104" s="49"/>
      <c r="H104" s="49"/>
      <c r="I104" s="49"/>
      <c r="J104" s="49"/>
      <c r="K104" s="49"/>
    </row>
    <row r="105" spans="2:11" s="24" customFormat="1" ht="12.75" hidden="1" outlineLevel="2" x14ac:dyDescent="0.2">
      <c r="B105" s="49" t="s">
        <v>640</v>
      </c>
      <c r="C105" s="49" t="s">
        <v>641</v>
      </c>
      <c r="D105" s="49"/>
      <c r="E105" s="49"/>
      <c r="F105" s="49"/>
      <c r="G105" s="49"/>
      <c r="H105" s="49"/>
      <c r="I105" s="49"/>
      <c r="J105" s="49"/>
      <c r="K105" s="49"/>
    </row>
    <row r="106" spans="2:11" s="24" customFormat="1" ht="12.75" hidden="1" outlineLevel="1" collapsed="1" x14ac:dyDescent="0.2">
      <c r="B106" s="49" t="s">
        <v>642</v>
      </c>
      <c r="C106" s="49" t="s">
        <v>643</v>
      </c>
      <c r="D106" s="49"/>
      <c r="E106" s="49"/>
      <c r="F106" s="49"/>
      <c r="G106" s="49"/>
      <c r="H106" s="49"/>
      <c r="I106" s="49"/>
      <c r="J106" s="49"/>
      <c r="K106" s="49"/>
    </row>
    <row r="107" spans="2:11" s="24" customFormat="1" ht="12.75" hidden="1" outlineLevel="2" x14ac:dyDescent="0.2">
      <c r="B107" s="49" t="s">
        <v>644</v>
      </c>
      <c r="C107" s="49" t="s">
        <v>645</v>
      </c>
      <c r="D107" s="49"/>
      <c r="E107" s="49"/>
      <c r="F107" s="49"/>
      <c r="G107" s="49"/>
      <c r="H107" s="49"/>
      <c r="I107" s="49"/>
      <c r="J107" s="49"/>
      <c r="K107" s="49"/>
    </row>
    <row r="108" spans="2:11" s="24" customFormat="1" ht="12.75" hidden="1" outlineLevel="2" x14ac:dyDescent="0.2">
      <c r="B108" s="49" t="s">
        <v>646</v>
      </c>
      <c r="C108" s="49" t="s">
        <v>647</v>
      </c>
      <c r="D108" s="49"/>
      <c r="E108" s="49"/>
      <c r="F108" s="49"/>
      <c r="G108" s="49"/>
      <c r="H108" s="49"/>
      <c r="I108" s="49"/>
      <c r="J108" s="49"/>
      <c r="K108" s="49"/>
    </row>
    <row r="109" spans="2:11" s="24" customFormat="1" ht="12.75" hidden="1" outlineLevel="2" x14ac:dyDescent="0.2">
      <c r="B109" s="49" t="s">
        <v>648</v>
      </c>
      <c r="C109" s="49" t="s">
        <v>649</v>
      </c>
      <c r="D109" s="49"/>
      <c r="E109" s="49"/>
      <c r="F109" s="49"/>
      <c r="G109" s="49"/>
      <c r="H109" s="49"/>
      <c r="I109" s="49"/>
      <c r="J109" s="49"/>
      <c r="K109" s="49"/>
    </row>
    <row r="110" spans="2:11" s="24" customFormat="1" ht="12.75" hidden="1" outlineLevel="2" x14ac:dyDescent="0.2">
      <c r="B110" s="49" t="s">
        <v>650</v>
      </c>
      <c r="C110" s="49" t="s">
        <v>651</v>
      </c>
      <c r="D110" s="49"/>
      <c r="E110" s="49"/>
      <c r="F110" s="49"/>
      <c r="G110" s="49"/>
      <c r="H110" s="49"/>
      <c r="I110" s="49"/>
      <c r="J110" s="49"/>
      <c r="K110" s="49"/>
    </row>
    <row r="111" spans="2:11" s="24" customFormat="1" ht="12.75" hidden="1" outlineLevel="2" x14ac:dyDescent="0.2">
      <c r="B111" s="49" t="s">
        <v>652</v>
      </c>
      <c r="C111" s="49" t="s">
        <v>653</v>
      </c>
      <c r="D111" s="49"/>
      <c r="E111" s="49"/>
      <c r="F111" s="49"/>
      <c r="G111" s="49"/>
      <c r="H111" s="49"/>
      <c r="I111" s="49"/>
      <c r="J111" s="49"/>
      <c r="K111" s="49"/>
    </row>
    <row r="112" spans="2:11" s="24" customFormat="1" ht="12.75" hidden="1" outlineLevel="2" x14ac:dyDescent="0.2">
      <c r="B112" s="49" t="s">
        <v>654</v>
      </c>
      <c r="C112" s="49" t="s">
        <v>655</v>
      </c>
      <c r="D112" s="49"/>
      <c r="E112" s="49"/>
      <c r="F112" s="49"/>
      <c r="G112" s="49"/>
      <c r="H112" s="49"/>
      <c r="I112" s="49"/>
      <c r="J112" s="49"/>
      <c r="K112" s="49"/>
    </row>
    <row r="113" spans="2:11" s="24" customFormat="1" ht="12.75" hidden="1" outlineLevel="2" x14ac:dyDescent="0.2">
      <c r="B113" s="49" t="s">
        <v>656</v>
      </c>
      <c r="C113" s="49" t="s">
        <v>655</v>
      </c>
      <c r="D113" s="49"/>
      <c r="E113" s="49"/>
      <c r="F113" s="49"/>
      <c r="G113" s="49"/>
      <c r="H113" s="49"/>
      <c r="I113" s="49"/>
      <c r="J113" s="49"/>
      <c r="K113" s="49"/>
    </row>
    <row r="114" spans="2:11" s="24" customFormat="1" ht="12.75" hidden="1" outlineLevel="2" x14ac:dyDescent="0.2">
      <c r="B114" s="49" t="s">
        <v>657</v>
      </c>
      <c r="C114" s="49" t="s">
        <v>658</v>
      </c>
      <c r="D114" s="49"/>
      <c r="E114" s="49"/>
      <c r="F114" s="49"/>
      <c r="G114" s="49"/>
      <c r="H114" s="49"/>
      <c r="I114" s="49"/>
      <c r="J114" s="49"/>
      <c r="K114" s="49"/>
    </row>
    <row r="115" spans="2:11" s="24" customFormat="1" ht="12.75" hidden="1" outlineLevel="2" x14ac:dyDescent="0.2">
      <c r="B115" s="49" t="s">
        <v>659</v>
      </c>
      <c r="C115" s="49" t="s">
        <v>660</v>
      </c>
      <c r="D115" s="49"/>
      <c r="E115" s="49"/>
      <c r="F115" s="49"/>
      <c r="G115" s="49"/>
      <c r="H115" s="49"/>
      <c r="I115" s="49"/>
      <c r="J115" s="49"/>
      <c r="K115" s="49"/>
    </row>
    <row r="116" spans="2:11" s="24" customFormat="1" ht="12.75" hidden="1" outlineLevel="2" x14ac:dyDescent="0.2">
      <c r="B116" s="49" t="s">
        <v>661</v>
      </c>
      <c r="C116" s="49" t="s">
        <v>662</v>
      </c>
      <c r="D116" s="49"/>
      <c r="E116" s="49"/>
      <c r="F116" s="49"/>
      <c r="G116" s="49"/>
      <c r="H116" s="49"/>
      <c r="I116" s="49"/>
      <c r="J116" s="49"/>
      <c r="K116" s="49"/>
    </row>
    <row r="117" spans="2:11" s="24" customFormat="1" ht="12.75" hidden="1" outlineLevel="2" x14ac:dyDescent="0.2">
      <c r="B117" s="49" t="s">
        <v>663</v>
      </c>
      <c r="C117" s="49" t="s">
        <v>664</v>
      </c>
      <c r="D117" s="49"/>
      <c r="E117" s="49"/>
      <c r="F117" s="49"/>
      <c r="G117" s="49"/>
      <c r="H117" s="49"/>
      <c r="I117" s="49"/>
      <c r="J117" s="49"/>
      <c r="K117" s="49"/>
    </row>
    <row r="118" spans="2:11" s="24" customFormat="1" ht="12.75" hidden="1" outlineLevel="2" x14ac:dyDescent="0.2">
      <c r="B118" s="49" t="s">
        <v>665</v>
      </c>
      <c r="C118" s="49" t="s">
        <v>666</v>
      </c>
      <c r="D118" s="49"/>
      <c r="E118" s="49"/>
      <c r="F118" s="49"/>
      <c r="G118" s="49"/>
      <c r="H118" s="49"/>
      <c r="I118" s="49"/>
      <c r="J118" s="49"/>
      <c r="K118" s="49"/>
    </row>
    <row r="119" spans="2:11" s="24" customFormat="1" ht="12.75" hidden="1" outlineLevel="2" x14ac:dyDescent="0.2">
      <c r="B119" s="49" t="s">
        <v>667</v>
      </c>
      <c r="C119" s="49" t="s">
        <v>668</v>
      </c>
      <c r="D119" s="49"/>
      <c r="E119" s="49"/>
      <c r="F119" s="49"/>
      <c r="G119" s="49"/>
      <c r="H119" s="49"/>
      <c r="I119" s="49"/>
      <c r="J119" s="49"/>
      <c r="K119" s="49"/>
    </row>
    <row r="120" spans="2:11" s="24" customFormat="1" ht="12.75" hidden="1" outlineLevel="2" x14ac:dyDescent="0.2">
      <c r="B120" s="49" t="s">
        <v>669</v>
      </c>
      <c r="C120" s="49" t="s">
        <v>670</v>
      </c>
      <c r="D120" s="49"/>
      <c r="E120" s="49"/>
      <c r="F120" s="49"/>
      <c r="G120" s="49"/>
      <c r="H120" s="49"/>
      <c r="I120" s="49"/>
      <c r="J120" s="49"/>
      <c r="K120" s="49"/>
    </row>
    <row r="121" spans="2:11" s="24" customFormat="1" ht="12.75" hidden="1" outlineLevel="2" x14ac:dyDescent="0.2">
      <c r="B121" s="49" t="s">
        <v>671</v>
      </c>
      <c r="C121" s="49" t="s">
        <v>672</v>
      </c>
      <c r="D121" s="49"/>
      <c r="E121" s="49"/>
      <c r="F121" s="49"/>
      <c r="G121" s="49"/>
      <c r="H121" s="49"/>
      <c r="I121" s="49"/>
      <c r="J121" s="49"/>
      <c r="K121" s="49"/>
    </row>
    <row r="122" spans="2:11" s="24" customFormat="1" ht="12.75" hidden="1" outlineLevel="2" x14ac:dyDescent="0.2">
      <c r="B122" s="49" t="s">
        <v>673</v>
      </c>
      <c r="C122" s="49" t="s">
        <v>674</v>
      </c>
      <c r="D122" s="49"/>
      <c r="E122" s="49"/>
      <c r="F122" s="49"/>
      <c r="G122" s="49"/>
      <c r="H122" s="49"/>
      <c r="I122" s="49"/>
      <c r="J122" s="49"/>
      <c r="K122" s="49"/>
    </row>
    <row r="123" spans="2:11" s="24" customFormat="1" ht="12.75" hidden="1" outlineLevel="2" x14ac:dyDescent="0.2">
      <c r="B123" s="49" t="s">
        <v>675</v>
      </c>
      <c r="C123" s="49" t="s">
        <v>676</v>
      </c>
      <c r="D123" s="49"/>
      <c r="E123" s="49"/>
      <c r="F123" s="49"/>
      <c r="G123" s="49"/>
      <c r="H123" s="49"/>
      <c r="I123" s="49"/>
      <c r="J123" s="49"/>
      <c r="K123" s="49"/>
    </row>
    <row r="124" spans="2:11" s="24" customFormat="1" ht="12.75" hidden="1" outlineLevel="2" x14ac:dyDescent="0.2">
      <c r="B124" s="49" t="s">
        <v>677</v>
      </c>
      <c r="C124" s="49" t="s">
        <v>678</v>
      </c>
      <c r="D124" s="49"/>
      <c r="E124" s="49"/>
      <c r="F124" s="49"/>
      <c r="G124" s="49"/>
      <c r="H124" s="49"/>
      <c r="I124" s="49"/>
      <c r="J124" s="49"/>
      <c r="K124" s="49"/>
    </row>
    <row r="125" spans="2:11" s="24" customFormat="1" ht="12.75" hidden="1" outlineLevel="2" x14ac:dyDescent="0.2">
      <c r="B125" s="49" t="s">
        <v>679</v>
      </c>
      <c r="C125" s="49" t="s">
        <v>680</v>
      </c>
      <c r="D125" s="49"/>
      <c r="E125" s="49"/>
      <c r="F125" s="49"/>
      <c r="G125" s="49"/>
      <c r="H125" s="49"/>
      <c r="I125" s="49"/>
      <c r="J125" s="49"/>
      <c r="K125" s="49"/>
    </row>
    <row r="126" spans="2:11" s="24" customFormat="1" ht="12.75" hidden="1" outlineLevel="2" x14ac:dyDescent="0.2">
      <c r="B126" s="49" t="s">
        <v>681</v>
      </c>
      <c r="C126" s="49" t="s">
        <v>682</v>
      </c>
      <c r="D126" s="49"/>
      <c r="E126" s="49"/>
      <c r="F126" s="49"/>
      <c r="G126" s="49"/>
      <c r="H126" s="49"/>
      <c r="I126" s="49"/>
      <c r="J126" s="49"/>
      <c r="K126" s="49"/>
    </row>
    <row r="127" spans="2:11" s="24" customFormat="1" ht="12.75" hidden="1" outlineLevel="2" x14ac:dyDescent="0.2">
      <c r="B127" s="49" t="s">
        <v>683</v>
      </c>
      <c r="C127" s="49" t="s">
        <v>684</v>
      </c>
      <c r="D127" s="49"/>
      <c r="E127" s="49"/>
      <c r="F127" s="49"/>
      <c r="G127" s="49"/>
      <c r="H127" s="49"/>
      <c r="I127" s="49"/>
      <c r="J127" s="49"/>
      <c r="K127" s="49"/>
    </row>
    <row r="128" spans="2:11" s="24" customFormat="1" ht="12.75" hidden="1" outlineLevel="2" x14ac:dyDescent="0.2">
      <c r="B128" s="49" t="s">
        <v>685</v>
      </c>
      <c r="C128" s="49" t="s">
        <v>686</v>
      </c>
      <c r="D128" s="49"/>
      <c r="E128" s="49"/>
      <c r="F128" s="49"/>
      <c r="G128" s="49"/>
      <c r="H128" s="49"/>
      <c r="I128" s="49"/>
      <c r="J128" s="49"/>
      <c r="K128" s="49"/>
    </row>
    <row r="129" spans="2:11" s="24" customFormat="1" ht="12.75" hidden="1" outlineLevel="2" x14ac:dyDescent="0.2">
      <c r="B129" s="49" t="s">
        <v>687</v>
      </c>
      <c r="C129" s="49" t="s">
        <v>688</v>
      </c>
      <c r="D129" s="49"/>
      <c r="E129" s="49"/>
      <c r="F129" s="49"/>
      <c r="G129" s="49"/>
      <c r="H129" s="49"/>
      <c r="I129" s="49"/>
      <c r="J129" s="49"/>
      <c r="K129" s="49"/>
    </row>
    <row r="130" spans="2:11" s="24" customFormat="1" ht="12.75" hidden="1" outlineLevel="2" x14ac:dyDescent="0.2">
      <c r="B130" s="49" t="s">
        <v>689</v>
      </c>
      <c r="C130" s="49" t="s">
        <v>690</v>
      </c>
      <c r="D130" s="49"/>
      <c r="E130" s="49"/>
      <c r="F130" s="49"/>
      <c r="G130" s="49"/>
      <c r="H130" s="49"/>
      <c r="I130" s="49"/>
      <c r="J130" s="49"/>
      <c r="K130" s="49"/>
    </row>
    <row r="131" spans="2:11" s="24" customFormat="1" ht="12.75" hidden="1" outlineLevel="2" x14ac:dyDescent="0.2">
      <c r="B131" s="49" t="s">
        <v>691</v>
      </c>
      <c r="C131" s="49" t="s">
        <v>692</v>
      </c>
      <c r="D131" s="49"/>
      <c r="E131" s="49"/>
      <c r="F131" s="49"/>
      <c r="G131" s="49"/>
      <c r="H131" s="49"/>
      <c r="I131" s="49"/>
      <c r="J131" s="49"/>
      <c r="K131" s="49"/>
    </row>
    <row r="132" spans="2:11" s="24" customFormat="1" ht="12.75" hidden="1" outlineLevel="1" collapsed="1" x14ac:dyDescent="0.2">
      <c r="B132" s="49" t="s">
        <v>693</v>
      </c>
      <c r="C132" s="49" t="s">
        <v>694</v>
      </c>
      <c r="D132" s="49"/>
      <c r="E132" s="49"/>
      <c r="F132" s="49"/>
      <c r="G132" s="49"/>
      <c r="H132" s="49"/>
      <c r="I132" s="49"/>
      <c r="J132" s="49"/>
      <c r="K132" s="49"/>
    </row>
    <row r="133" spans="2:11" s="24" customFormat="1" ht="12.75" hidden="1" outlineLevel="2" x14ac:dyDescent="0.2">
      <c r="B133" s="49" t="s">
        <v>695</v>
      </c>
      <c r="C133" s="49" t="s">
        <v>696</v>
      </c>
      <c r="D133" s="49"/>
      <c r="E133" s="49"/>
      <c r="F133" s="49"/>
      <c r="G133" s="49"/>
      <c r="H133" s="49"/>
      <c r="I133" s="49"/>
      <c r="J133" s="49"/>
      <c r="K133" s="49"/>
    </row>
    <row r="134" spans="2:11" s="24" customFormat="1" ht="12.75" hidden="1" outlineLevel="2" x14ac:dyDescent="0.2">
      <c r="B134" s="49" t="s">
        <v>697</v>
      </c>
      <c r="C134" s="49" t="s">
        <v>698</v>
      </c>
      <c r="D134" s="49"/>
      <c r="E134" s="49"/>
      <c r="F134" s="49"/>
      <c r="G134" s="49"/>
      <c r="H134" s="49"/>
      <c r="I134" s="49"/>
      <c r="J134" s="49"/>
      <c r="K134" s="49"/>
    </row>
    <row r="135" spans="2:11" s="24" customFormat="1" ht="12.75" hidden="1" outlineLevel="1" collapsed="1" x14ac:dyDescent="0.2">
      <c r="B135" s="49" t="s">
        <v>699</v>
      </c>
      <c r="C135" s="49" t="s">
        <v>700</v>
      </c>
      <c r="D135" s="49"/>
      <c r="E135" s="49"/>
      <c r="F135" s="49"/>
      <c r="G135" s="49"/>
      <c r="H135" s="49"/>
      <c r="I135" s="49"/>
      <c r="J135" s="49"/>
      <c r="K135" s="49"/>
    </row>
    <row r="136" spans="2:11" s="24" customFormat="1" ht="12.75" hidden="1" outlineLevel="2" x14ac:dyDescent="0.2">
      <c r="B136" s="49" t="s">
        <v>701</v>
      </c>
      <c r="C136" s="49" t="s">
        <v>702</v>
      </c>
      <c r="D136" s="49"/>
      <c r="E136" s="49"/>
      <c r="F136" s="49"/>
      <c r="G136" s="49"/>
      <c r="H136" s="49"/>
      <c r="I136" s="49"/>
      <c r="J136" s="49"/>
      <c r="K136" s="49"/>
    </row>
    <row r="137" spans="2:11" s="24" customFormat="1" ht="12.75" hidden="1" outlineLevel="2" x14ac:dyDescent="0.2">
      <c r="B137" s="49" t="s">
        <v>703</v>
      </c>
      <c r="C137" s="49" t="s">
        <v>704</v>
      </c>
      <c r="D137" s="49"/>
      <c r="E137" s="49"/>
      <c r="F137" s="49"/>
      <c r="G137" s="49"/>
      <c r="H137" s="49"/>
      <c r="I137" s="49"/>
      <c r="J137" s="49"/>
      <c r="K137" s="49"/>
    </row>
    <row r="138" spans="2:11" s="24" customFormat="1" ht="12.75" hidden="1" outlineLevel="2" x14ac:dyDescent="0.2">
      <c r="B138" s="49" t="s">
        <v>705</v>
      </c>
      <c r="C138" s="49" t="s">
        <v>706</v>
      </c>
      <c r="D138" s="49"/>
      <c r="E138" s="49"/>
      <c r="F138" s="49"/>
      <c r="G138" s="49"/>
      <c r="H138" s="49"/>
      <c r="I138" s="49"/>
      <c r="J138" s="49"/>
      <c r="K138" s="49"/>
    </row>
    <row r="139" spans="2:11" s="24" customFormat="1" ht="12.75" hidden="1" outlineLevel="2" x14ac:dyDescent="0.2">
      <c r="B139" s="49" t="s">
        <v>707</v>
      </c>
      <c r="C139" s="49" t="s">
        <v>708</v>
      </c>
      <c r="D139" s="49"/>
      <c r="E139" s="49"/>
      <c r="F139" s="49"/>
      <c r="G139" s="49"/>
      <c r="H139" s="49"/>
      <c r="I139" s="49"/>
      <c r="J139" s="49"/>
      <c r="K139" s="49"/>
    </row>
    <row r="140" spans="2:11" s="24" customFormat="1" ht="12.75" hidden="1" outlineLevel="2" x14ac:dyDescent="0.2">
      <c r="B140" s="49" t="s">
        <v>709</v>
      </c>
      <c r="C140" s="49" t="s">
        <v>710</v>
      </c>
      <c r="D140" s="49"/>
      <c r="E140" s="49"/>
      <c r="F140" s="49"/>
      <c r="G140" s="49"/>
      <c r="H140" s="49"/>
      <c r="I140" s="49"/>
      <c r="J140" s="49"/>
      <c r="K140" s="49"/>
    </row>
    <row r="141" spans="2:11" s="24" customFormat="1" ht="12.75" hidden="1" outlineLevel="2" x14ac:dyDescent="0.2">
      <c r="B141" s="49" t="s">
        <v>711</v>
      </c>
      <c r="C141" s="49" t="s">
        <v>712</v>
      </c>
      <c r="D141" s="49"/>
      <c r="E141" s="49"/>
      <c r="F141" s="49"/>
      <c r="G141" s="49"/>
      <c r="H141" s="49"/>
      <c r="I141" s="49"/>
      <c r="J141" s="49"/>
      <c r="K141" s="49"/>
    </row>
    <row r="142" spans="2:11" s="24" customFormat="1" ht="12.75" hidden="1" outlineLevel="2" x14ac:dyDescent="0.2">
      <c r="B142" s="49" t="s">
        <v>713</v>
      </c>
      <c r="C142" s="49" t="s">
        <v>714</v>
      </c>
      <c r="D142" s="49"/>
      <c r="E142" s="49"/>
      <c r="F142" s="49"/>
      <c r="G142" s="49"/>
      <c r="H142" s="49"/>
      <c r="I142" s="49"/>
      <c r="J142" s="49"/>
      <c r="K142" s="49"/>
    </row>
    <row r="143" spans="2:11" s="24" customFormat="1" ht="12.75" hidden="1" outlineLevel="2" x14ac:dyDescent="0.2">
      <c r="B143" s="49" t="s">
        <v>715</v>
      </c>
      <c r="C143" s="49" t="s">
        <v>716</v>
      </c>
      <c r="D143" s="49"/>
      <c r="E143" s="49"/>
      <c r="F143" s="49"/>
      <c r="G143" s="49"/>
      <c r="H143" s="49"/>
      <c r="I143" s="49"/>
      <c r="J143" s="49"/>
      <c r="K143" s="49"/>
    </row>
    <row r="144" spans="2:11" s="24" customFormat="1" ht="12.75" hidden="1" outlineLevel="2" x14ac:dyDescent="0.2">
      <c r="B144" s="49" t="s">
        <v>717</v>
      </c>
      <c r="C144" s="49" t="s">
        <v>718</v>
      </c>
      <c r="D144" s="49"/>
      <c r="E144" s="49"/>
      <c r="F144" s="49"/>
      <c r="G144" s="49"/>
      <c r="H144" s="49"/>
      <c r="I144" s="49"/>
      <c r="J144" s="49"/>
      <c r="K144" s="49"/>
    </row>
    <row r="145" spans="2:11" s="24" customFormat="1" ht="12.75" hidden="1" outlineLevel="2" x14ac:dyDescent="0.2">
      <c r="B145" s="49" t="s">
        <v>719</v>
      </c>
      <c r="C145" s="49" t="s">
        <v>720</v>
      </c>
      <c r="D145" s="49"/>
      <c r="E145" s="49"/>
      <c r="F145" s="49"/>
      <c r="G145" s="49"/>
      <c r="H145" s="49"/>
      <c r="I145" s="49"/>
      <c r="J145" s="49"/>
      <c r="K145" s="49"/>
    </row>
    <row r="146" spans="2:11" s="24" customFormat="1" ht="12.75" hidden="1" outlineLevel="2" x14ac:dyDescent="0.2">
      <c r="B146" s="49" t="s">
        <v>721</v>
      </c>
      <c r="C146" s="49" t="s">
        <v>722</v>
      </c>
      <c r="D146" s="49"/>
      <c r="E146" s="49"/>
      <c r="F146" s="49"/>
      <c r="G146" s="49"/>
      <c r="H146" s="49"/>
      <c r="I146" s="49"/>
      <c r="J146" s="49"/>
      <c r="K146" s="49"/>
    </row>
    <row r="147" spans="2:11" s="24" customFormat="1" ht="12.75" hidden="1" outlineLevel="2" x14ac:dyDescent="0.2">
      <c r="B147" s="49" t="s">
        <v>723</v>
      </c>
      <c r="C147" s="49" t="s">
        <v>724</v>
      </c>
      <c r="D147" s="49"/>
      <c r="E147" s="49"/>
      <c r="F147" s="49"/>
      <c r="G147" s="49"/>
      <c r="H147" s="49"/>
      <c r="I147" s="49"/>
      <c r="J147" s="49"/>
      <c r="K147" s="49"/>
    </row>
    <row r="148" spans="2:11" s="24" customFormat="1" ht="12.75" collapsed="1" x14ac:dyDescent="0.2">
      <c r="B148" s="85" t="s">
        <v>725</v>
      </c>
      <c r="C148" s="85" t="s">
        <v>726</v>
      </c>
      <c r="D148" s="85"/>
      <c r="E148" s="85"/>
      <c r="F148" s="85"/>
      <c r="G148" s="85"/>
      <c r="H148" s="85"/>
      <c r="I148" s="85"/>
      <c r="J148" s="85"/>
      <c r="K148" s="85"/>
    </row>
    <row r="149" spans="2:11" s="24" customFormat="1" ht="12.75" hidden="1" outlineLevel="1" x14ac:dyDescent="0.2">
      <c r="B149" s="49" t="s">
        <v>727</v>
      </c>
      <c r="C149" s="49" t="s">
        <v>68</v>
      </c>
      <c r="D149" s="49"/>
      <c r="E149" s="49"/>
      <c r="F149" s="49"/>
      <c r="G149" s="49"/>
      <c r="H149" s="49"/>
      <c r="I149" s="49"/>
      <c r="J149" s="49"/>
      <c r="K149" s="49"/>
    </row>
    <row r="150" spans="2:11" s="24" customFormat="1" ht="12.75" hidden="1" outlineLevel="2" x14ac:dyDescent="0.2">
      <c r="B150" s="49" t="s">
        <v>728</v>
      </c>
      <c r="C150" s="49" t="s">
        <v>729</v>
      </c>
      <c r="D150" s="49"/>
      <c r="E150" s="49"/>
      <c r="F150" s="49"/>
      <c r="G150" s="49"/>
      <c r="H150" s="49"/>
      <c r="I150" s="49"/>
      <c r="J150" s="49"/>
      <c r="K150" s="49"/>
    </row>
    <row r="151" spans="2:11" s="24" customFormat="1" ht="12.75" hidden="1" outlineLevel="2" x14ac:dyDescent="0.2">
      <c r="B151" s="49" t="s">
        <v>730</v>
      </c>
      <c r="C151" s="49" t="s">
        <v>731</v>
      </c>
      <c r="D151" s="49"/>
      <c r="E151" s="49"/>
      <c r="F151" s="49"/>
      <c r="G151" s="49"/>
      <c r="H151" s="49"/>
      <c r="I151" s="49"/>
      <c r="J151" s="49"/>
      <c r="K151" s="49"/>
    </row>
    <row r="152" spans="2:11" s="24" customFormat="1" ht="12.75" hidden="1" outlineLevel="2" x14ac:dyDescent="0.2">
      <c r="B152" s="49" t="s">
        <v>732</v>
      </c>
      <c r="C152" s="49" t="s">
        <v>733</v>
      </c>
      <c r="D152" s="49"/>
      <c r="E152" s="49"/>
      <c r="F152" s="49"/>
      <c r="G152" s="49"/>
      <c r="H152" s="49"/>
      <c r="I152" s="49"/>
      <c r="J152" s="49"/>
      <c r="K152" s="49"/>
    </row>
    <row r="153" spans="2:11" s="24" customFormat="1" ht="12.75" hidden="1" outlineLevel="2" x14ac:dyDescent="0.2">
      <c r="B153" s="49" t="s">
        <v>734</v>
      </c>
      <c r="C153" s="49" t="s">
        <v>735</v>
      </c>
      <c r="D153" s="49"/>
      <c r="E153" s="49"/>
      <c r="F153" s="49"/>
      <c r="G153" s="49"/>
      <c r="H153" s="49"/>
      <c r="I153" s="49"/>
      <c r="J153" s="49"/>
      <c r="K153" s="49"/>
    </row>
    <row r="154" spans="2:11" s="24" customFormat="1" ht="12.75" hidden="1" outlineLevel="2" x14ac:dyDescent="0.2">
      <c r="B154" s="49" t="s">
        <v>736</v>
      </c>
      <c r="C154" s="49" t="s">
        <v>737</v>
      </c>
      <c r="D154" s="49"/>
      <c r="E154" s="49"/>
      <c r="F154" s="49"/>
      <c r="G154" s="49"/>
      <c r="H154" s="49"/>
      <c r="I154" s="49"/>
      <c r="J154" s="49"/>
      <c r="K154" s="49"/>
    </row>
    <row r="155" spans="2:11" s="24" customFormat="1" ht="12.75" hidden="1" outlineLevel="2" x14ac:dyDescent="0.2">
      <c r="B155" s="49" t="s">
        <v>738</v>
      </c>
      <c r="C155" s="49" t="s">
        <v>739</v>
      </c>
      <c r="D155" s="49"/>
      <c r="E155" s="49"/>
      <c r="F155" s="49"/>
      <c r="G155" s="49"/>
      <c r="H155" s="49"/>
      <c r="I155" s="49"/>
      <c r="J155" s="49"/>
      <c r="K155" s="49"/>
    </row>
    <row r="156" spans="2:11" s="24" customFormat="1" ht="12.75" hidden="1" outlineLevel="2" x14ac:dyDescent="0.2">
      <c r="B156" s="49" t="s">
        <v>740</v>
      </c>
      <c r="C156" s="49" t="s">
        <v>741</v>
      </c>
      <c r="D156" s="49"/>
      <c r="E156" s="49"/>
      <c r="F156" s="49"/>
      <c r="G156" s="49"/>
      <c r="H156" s="49"/>
      <c r="I156" s="49"/>
      <c r="J156" s="49"/>
      <c r="K156" s="49"/>
    </row>
    <row r="157" spans="2:11" s="24" customFormat="1" ht="12.75" hidden="1" outlineLevel="2" x14ac:dyDescent="0.2">
      <c r="B157" s="49" t="s">
        <v>742</v>
      </c>
      <c r="C157" s="49" t="s">
        <v>743</v>
      </c>
      <c r="D157" s="49"/>
      <c r="E157" s="49"/>
      <c r="F157" s="49"/>
      <c r="G157" s="49"/>
      <c r="H157" s="49"/>
      <c r="I157" s="49"/>
      <c r="J157" s="49"/>
      <c r="K157" s="49"/>
    </row>
    <row r="158" spans="2:11" s="24" customFormat="1" ht="12.75" hidden="1" outlineLevel="2" x14ac:dyDescent="0.2">
      <c r="B158" s="49" t="s">
        <v>744</v>
      </c>
      <c r="C158" s="49" t="s">
        <v>745</v>
      </c>
      <c r="D158" s="49"/>
      <c r="E158" s="49"/>
      <c r="F158" s="49"/>
      <c r="G158" s="49"/>
      <c r="H158" s="49"/>
      <c r="I158" s="49"/>
      <c r="J158" s="49"/>
      <c r="K158" s="49"/>
    </row>
    <row r="159" spans="2:11" s="24" customFormat="1" ht="12.75" hidden="1" outlineLevel="2" x14ac:dyDescent="0.2">
      <c r="B159" s="49" t="s">
        <v>746</v>
      </c>
      <c r="C159" s="49" t="s">
        <v>747</v>
      </c>
      <c r="D159" s="49"/>
      <c r="E159" s="49"/>
      <c r="F159" s="49"/>
      <c r="G159" s="49"/>
      <c r="H159" s="49"/>
      <c r="I159" s="49"/>
      <c r="J159" s="49"/>
      <c r="K159" s="49"/>
    </row>
    <row r="160" spans="2:11" s="24" customFormat="1" ht="12.75" hidden="1" outlineLevel="2" x14ac:dyDescent="0.2">
      <c r="B160" s="49" t="s">
        <v>748</v>
      </c>
      <c r="C160" s="49" t="s">
        <v>749</v>
      </c>
      <c r="D160" s="49"/>
      <c r="E160" s="49"/>
      <c r="F160" s="49"/>
      <c r="G160" s="49"/>
      <c r="H160" s="49"/>
      <c r="I160" s="49"/>
      <c r="J160" s="49"/>
      <c r="K160" s="49"/>
    </row>
    <row r="161" spans="2:11" s="24" customFormat="1" ht="12.75" hidden="1" outlineLevel="2" x14ac:dyDescent="0.2">
      <c r="B161" s="49" t="s">
        <v>750</v>
      </c>
      <c r="C161" s="49" t="s">
        <v>751</v>
      </c>
      <c r="D161" s="49"/>
      <c r="E161" s="49"/>
      <c r="F161" s="49"/>
      <c r="G161" s="49"/>
      <c r="H161" s="49"/>
      <c r="I161" s="49"/>
      <c r="J161" s="49"/>
      <c r="K161" s="49"/>
    </row>
    <row r="162" spans="2:11" s="24" customFormat="1" ht="12.75" hidden="1" outlineLevel="2" x14ac:dyDescent="0.2">
      <c r="B162" s="49" t="s">
        <v>752</v>
      </c>
      <c r="C162" s="49" t="s">
        <v>753</v>
      </c>
      <c r="D162" s="49"/>
      <c r="E162" s="49"/>
      <c r="F162" s="49"/>
      <c r="G162" s="49"/>
      <c r="H162" s="49"/>
      <c r="I162" s="49"/>
      <c r="J162" s="49"/>
      <c r="K162" s="49"/>
    </row>
    <row r="163" spans="2:11" s="24" customFormat="1" ht="12.75" hidden="1" outlineLevel="2" x14ac:dyDescent="0.2">
      <c r="B163" s="49" t="s">
        <v>754</v>
      </c>
      <c r="C163" s="49" t="s">
        <v>755</v>
      </c>
      <c r="D163" s="49"/>
      <c r="E163" s="49"/>
      <c r="F163" s="49"/>
      <c r="G163" s="49"/>
      <c r="H163" s="49"/>
      <c r="I163" s="49"/>
      <c r="J163" s="49"/>
      <c r="K163" s="49"/>
    </row>
    <row r="164" spans="2:11" s="24" customFormat="1" ht="12.75" hidden="1" outlineLevel="2" x14ac:dyDescent="0.2">
      <c r="B164" s="49" t="s">
        <v>756</v>
      </c>
      <c r="C164" s="49" t="s">
        <v>757</v>
      </c>
      <c r="D164" s="49"/>
      <c r="E164" s="49"/>
      <c r="F164" s="49"/>
      <c r="G164" s="49"/>
      <c r="H164" s="49"/>
      <c r="I164" s="49"/>
      <c r="J164" s="49"/>
      <c r="K164" s="49"/>
    </row>
    <row r="165" spans="2:11" s="24" customFormat="1" ht="12.75" hidden="1" outlineLevel="2" x14ac:dyDescent="0.2">
      <c r="B165" s="49" t="s">
        <v>758</v>
      </c>
      <c r="C165" s="49" t="s">
        <v>759</v>
      </c>
      <c r="D165" s="49"/>
      <c r="E165" s="49"/>
      <c r="F165" s="49"/>
      <c r="G165" s="49"/>
      <c r="H165" s="49"/>
      <c r="I165" s="49"/>
      <c r="J165" s="49"/>
      <c r="K165" s="49"/>
    </row>
    <row r="166" spans="2:11" s="24" customFormat="1" ht="12.75" hidden="1" outlineLevel="2" x14ac:dyDescent="0.2">
      <c r="B166" s="49" t="s">
        <v>760</v>
      </c>
      <c r="C166" s="49" t="s">
        <v>761</v>
      </c>
      <c r="D166" s="49"/>
      <c r="E166" s="49"/>
      <c r="F166" s="49"/>
      <c r="G166" s="49"/>
      <c r="H166" s="49"/>
      <c r="I166" s="49"/>
      <c r="J166" s="49"/>
      <c r="K166" s="49"/>
    </row>
    <row r="167" spans="2:11" s="24" customFormat="1" ht="12.75" hidden="1" outlineLevel="2" x14ac:dyDescent="0.2">
      <c r="B167" s="49" t="s">
        <v>762</v>
      </c>
      <c r="C167" s="49" t="s">
        <v>763</v>
      </c>
      <c r="D167" s="49"/>
      <c r="E167" s="49"/>
      <c r="F167" s="49"/>
      <c r="G167" s="49"/>
      <c r="H167" s="49"/>
      <c r="I167" s="49"/>
      <c r="J167" s="49"/>
      <c r="K167" s="49"/>
    </row>
    <row r="168" spans="2:11" s="24" customFormat="1" ht="12.75" hidden="1" outlineLevel="2" x14ac:dyDescent="0.2">
      <c r="B168" s="49" t="s">
        <v>764</v>
      </c>
      <c r="C168" s="49" t="s">
        <v>765</v>
      </c>
      <c r="D168" s="49"/>
      <c r="E168" s="49"/>
      <c r="F168" s="49"/>
      <c r="G168" s="49"/>
      <c r="H168" s="49"/>
      <c r="I168" s="49"/>
      <c r="J168" s="49"/>
      <c r="K168" s="49"/>
    </row>
    <row r="169" spans="2:11" s="24" customFormat="1" ht="12.75" hidden="1" outlineLevel="2" x14ac:dyDescent="0.2">
      <c r="B169" s="49" t="s">
        <v>766</v>
      </c>
      <c r="C169" s="49" t="s">
        <v>767</v>
      </c>
      <c r="D169" s="49"/>
      <c r="E169" s="49"/>
      <c r="F169" s="49"/>
      <c r="G169" s="49"/>
      <c r="H169" s="49"/>
      <c r="I169" s="49"/>
      <c r="J169" s="49"/>
      <c r="K169" s="49"/>
    </row>
    <row r="170" spans="2:11" s="24" customFormat="1" ht="12.75" hidden="1" outlineLevel="2" x14ac:dyDescent="0.2">
      <c r="B170" s="49" t="s">
        <v>768</v>
      </c>
      <c r="C170" s="49" t="s">
        <v>769</v>
      </c>
      <c r="D170" s="49"/>
      <c r="E170" s="49"/>
      <c r="F170" s="49"/>
      <c r="G170" s="49"/>
      <c r="H170" s="49"/>
      <c r="I170" s="49"/>
      <c r="J170" s="49"/>
      <c r="K170" s="49"/>
    </row>
    <row r="171" spans="2:11" s="24" customFormat="1" ht="12.75" hidden="1" outlineLevel="1" collapsed="1" x14ac:dyDescent="0.2">
      <c r="B171" s="49" t="s">
        <v>770</v>
      </c>
      <c r="C171" s="49" t="s">
        <v>70</v>
      </c>
      <c r="D171" s="49"/>
      <c r="E171" s="49"/>
      <c r="F171" s="49"/>
      <c r="G171" s="49"/>
      <c r="H171" s="49"/>
      <c r="I171" s="49"/>
      <c r="J171" s="49"/>
      <c r="K171" s="49"/>
    </row>
    <row r="172" spans="2:11" s="24" customFormat="1" ht="12.75" hidden="1" outlineLevel="2" x14ac:dyDescent="0.2">
      <c r="B172" s="49" t="s">
        <v>771</v>
      </c>
      <c r="C172" s="49" t="s">
        <v>772</v>
      </c>
      <c r="D172" s="49"/>
      <c r="E172" s="49"/>
      <c r="F172" s="49"/>
      <c r="G172" s="49"/>
      <c r="H172" s="49"/>
      <c r="I172" s="49"/>
      <c r="J172" s="49"/>
      <c r="K172" s="49"/>
    </row>
    <row r="173" spans="2:11" s="24" customFormat="1" ht="12.75" hidden="1" outlineLevel="2" x14ac:dyDescent="0.2">
      <c r="B173" s="49" t="s">
        <v>773</v>
      </c>
      <c r="C173" s="49" t="s">
        <v>774</v>
      </c>
      <c r="D173" s="49"/>
      <c r="E173" s="49"/>
      <c r="F173" s="49"/>
      <c r="G173" s="49"/>
      <c r="H173" s="49"/>
      <c r="I173" s="49"/>
      <c r="J173" s="49"/>
      <c r="K173" s="49"/>
    </row>
    <row r="174" spans="2:11" s="24" customFormat="1" ht="12.75" hidden="1" outlineLevel="2" x14ac:dyDescent="0.2">
      <c r="B174" s="49" t="s">
        <v>775</v>
      </c>
      <c r="C174" s="49" t="s">
        <v>776</v>
      </c>
      <c r="D174" s="49"/>
      <c r="E174" s="49"/>
      <c r="F174" s="49"/>
      <c r="G174" s="49"/>
      <c r="H174" s="49"/>
      <c r="I174" s="49"/>
      <c r="J174" s="49"/>
      <c r="K174" s="49"/>
    </row>
    <row r="175" spans="2:11" s="24" customFormat="1" ht="12.75" hidden="1" outlineLevel="2" x14ac:dyDescent="0.2">
      <c r="B175" s="49" t="s">
        <v>777</v>
      </c>
      <c r="C175" s="49" t="s">
        <v>778</v>
      </c>
      <c r="D175" s="49"/>
      <c r="E175" s="49"/>
      <c r="F175" s="49"/>
      <c r="G175" s="49"/>
      <c r="H175" s="49"/>
      <c r="I175" s="49"/>
      <c r="J175" s="49"/>
      <c r="K175" s="49"/>
    </row>
    <row r="176" spans="2:11" s="24" customFormat="1" ht="12.75" hidden="1" outlineLevel="2" x14ac:dyDescent="0.2">
      <c r="B176" s="49" t="s">
        <v>779</v>
      </c>
      <c r="C176" s="49" t="s">
        <v>780</v>
      </c>
      <c r="D176" s="49"/>
      <c r="E176" s="49"/>
      <c r="F176" s="49"/>
      <c r="G176" s="49"/>
      <c r="H176" s="49"/>
      <c r="I176" s="49"/>
      <c r="J176" s="49"/>
      <c r="K176" s="49"/>
    </row>
    <row r="177" spans="2:11" s="24" customFormat="1" ht="12.75" hidden="1" outlineLevel="2" x14ac:dyDescent="0.2">
      <c r="B177" s="49" t="s">
        <v>781</v>
      </c>
      <c r="C177" s="49" t="s">
        <v>782</v>
      </c>
      <c r="D177" s="49"/>
      <c r="E177" s="49"/>
      <c r="F177" s="49"/>
      <c r="G177" s="49"/>
      <c r="H177" s="49"/>
      <c r="I177" s="49"/>
      <c r="J177" s="49"/>
      <c r="K177" s="49"/>
    </row>
    <row r="178" spans="2:11" s="24" customFormat="1" ht="12.75" hidden="1" outlineLevel="2" x14ac:dyDescent="0.2">
      <c r="B178" s="49" t="s">
        <v>783</v>
      </c>
      <c r="C178" s="49" t="s">
        <v>784</v>
      </c>
      <c r="D178" s="49"/>
      <c r="E178" s="49"/>
      <c r="F178" s="49"/>
      <c r="G178" s="49"/>
      <c r="H178" s="49"/>
      <c r="I178" s="49"/>
      <c r="J178" s="49"/>
      <c r="K178" s="49"/>
    </row>
    <row r="179" spans="2:11" s="24" customFormat="1" ht="12.75" hidden="1" outlineLevel="2" x14ac:dyDescent="0.2">
      <c r="B179" s="49" t="s">
        <v>785</v>
      </c>
      <c r="C179" s="49" t="s">
        <v>786</v>
      </c>
      <c r="D179" s="49"/>
      <c r="E179" s="49"/>
      <c r="F179" s="49"/>
      <c r="G179" s="49"/>
      <c r="H179" s="49"/>
      <c r="I179" s="49"/>
      <c r="J179" s="49"/>
      <c r="K179" s="49"/>
    </row>
    <row r="180" spans="2:11" s="24" customFormat="1" ht="12.75" hidden="1" outlineLevel="2" x14ac:dyDescent="0.2">
      <c r="B180" s="49" t="s">
        <v>787</v>
      </c>
      <c r="C180" s="49" t="s">
        <v>788</v>
      </c>
      <c r="D180" s="49"/>
      <c r="E180" s="49"/>
      <c r="F180" s="49"/>
      <c r="G180" s="49"/>
      <c r="H180" s="49"/>
      <c r="I180" s="49"/>
      <c r="J180" s="49"/>
      <c r="K180" s="49"/>
    </row>
    <row r="181" spans="2:11" s="24" customFormat="1" ht="12.75" hidden="1" outlineLevel="2" x14ac:dyDescent="0.2">
      <c r="B181" s="49" t="s">
        <v>789</v>
      </c>
      <c r="C181" s="49" t="s">
        <v>790</v>
      </c>
      <c r="D181" s="49"/>
      <c r="E181" s="49"/>
      <c r="F181" s="49"/>
      <c r="G181" s="49"/>
      <c r="H181" s="49"/>
      <c r="I181" s="49"/>
      <c r="J181" s="49"/>
      <c r="K181" s="49"/>
    </row>
    <row r="182" spans="2:11" s="24" customFormat="1" ht="12.75" hidden="1" outlineLevel="2" x14ac:dyDescent="0.2">
      <c r="B182" s="49" t="s">
        <v>791</v>
      </c>
      <c r="C182" s="49" t="s">
        <v>792</v>
      </c>
      <c r="D182" s="49"/>
      <c r="E182" s="49"/>
      <c r="F182" s="49"/>
      <c r="G182" s="49"/>
      <c r="H182" s="49"/>
      <c r="I182" s="49"/>
      <c r="J182" s="49"/>
      <c r="K182" s="49"/>
    </row>
    <row r="183" spans="2:11" s="24" customFormat="1" ht="12.75" hidden="1" outlineLevel="2" x14ac:dyDescent="0.2">
      <c r="B183" s="49" t="s">
        <v>793</v>
      </c>
      <c r="C183" s="49" t="s">
        <v>794</v>
      </c>
      <c r="D183" s="49"/>
      <c r="E183" s="49"/>
      <c r="F183" s="49"/>
      <c r="G183" s="49"/>
      <c r="H183" s="49"/>
      <c r="I183" s="49"/>
      <c r="J183" s="49"/>
      <c r="K183" s="49"/>
    </row>
    <row r="184" spans="2:11" s="24" customFormat="1" ht="12.75" hidden="1" outlineLevel="2" x14ac:dyDescent="0.2">
      <c r="B184" s="49" t="s">
        <v>795</v>
      </c>
      <c r="C184" s="49" t="s">
        <v>796</v>
      </c>
      <c r="D184" s="49"/>
      <c r="E184" s="49"/>
      <c r="F184" s="49"/>
      <c r="G184" s="49"/>
      <c r="H184" s="49"/>
      <c r="I184" s="49"/>
      <c r="J184" s="49"/>
      <c r="K184" s="49"/>
    </row>
    <row r="185" spans="2:11" s="24" customFormat="1" ht="12.75" hidden="1" outlineLevel="2" x14ac:dyDescent="0.2">
      <c r="B185" s="49" t="s">
        <v>797</v>
      </c>
      <c r="C185" s="49" t="s">
        <v>798</v>
      </c>
      <c r="D185" s="49"/>
      <c r="E185" s="49"/>
      <c r="F185" s="49"/>
      <c r="G185" s="49"/>
      <c r="H185" s="49"/>
      <c r="I185" s="49"/>
      <c r="J185" s="49"/>
      <c r="K185" s="49"/>
    </row>
    <row r="186" spans="2:11" s="24" customFormat="1" ht="12.75" hidden="1" outlineLevel="2" x14ac:dyDescent="0.2">
      <c r="B186" s="49" t="s">
        <v>799</v>
      </c>
      <c r="C186" s="49" t="s">
        <v>800</v>
      </c>
      <c r="D186" s="49"/>
      <c r="E186" s="49"/>
      <c r="F186" s="49"/>
      <c r="G186" s="49"/>
      <c r="H186" s="49"/>
      <c r="I186" s="49"/>
      <c r="J186" s="49"/>
      <c r="K186" s="49"/>
    </row>
    <row r="187" spans="2:11" s="24" customFormat="1" ht="12.75" hidden="1" outlineLevel="2" x14ac:dyDescent="0.2">
      <c r="B187" s="49" t="s">
        <v>801</v>
      </c>
      <c r="C187" s="49" t="s">
        <v>802</v>
      </c>
      <c r="D187" s="49"/>
      <c r="E187" s="49"/>
      <c r="F187" s="49"/>
      <c r="G187" s="49"/>
      <c r="H187" s="49"/>
      <c r="I187" s="49"/>
      <c r="J187" s="49"/>
      <c r="K187" s="49"/>
    </row>
    <row r="188" spans="2:11" s="24" customFormat="1" ht="12.75" hidden="1" outlineLevel="2" x14ac:dyDescent="0.2">
      <c r="B188" s="49" t="s">
        <v>803</v>
      </c>
      <c r="C188" s="49" t="s">
        <v>804</v>
      </c>
      <c r="D188" s="49"/>
      <c r="E188" s="49"/>
      <c r="F188" s="49"/>
      <c r="G188" s="49"/>
      <c r="H188" s="49"/>
      <c r="I188" s="49"/>
      <c r="J188" s="49"/>
      <c r="K188" s="49"/>
    </row>
    <row r="189" spans="2:11" s="24" customFormat="1" ht="12.75" hidden="1" outlineLevel="2" x14ac:dyDescent="0.2">
      <c r="B189" s="49" t="s">
        <v>805</v>
      </c>
      <c r="C189" s="49" t="s">
        <v>806</v>
      </c>
      <c r="D189" s="49"/>
      <c r="E189" s="49"/>
      <c r="F189" s="49"/>
      <c r="G189" s="49"/>
      <c r="H189" s="49"/>
      <c r="I189" s="49"/>
      <c r="J189" s="49"/>
      <c r="K189" s="49"/>
    </row>
    <row r="190" spans="2:11" s="24" customFormat="1" ht="12.75" hidden="1" outlineLevel="1" collapsed="1" x14ac:dyDescent="0.2">
      <c r="B190" s="49" t="s">
        <v>807</v>
      </c>
      <c r="C190" s="49" t="s">
        <v>808</v>
      </c>
      <c r="D190" s="49"/>
      <c r="E190" s="49"/>
      <c r="F190" s="49"/>
      <c r="G190" s="49"/>
      <c r="H190" s="49"/>
      <c r="I190" s="49"/>
      <c r="J190" s="49"/>
      <c r="K190" s="49"/>
    </row>
    <row r="191" spans="2:11" s="24" customFormat="1" ht="12.75" hidden="1" outlineLevel="1" x14ac:dyDescent="0.2">
      <c r="B191" s="49" t="s">
        <v>809</v>
      </c>
      <c r="C191" s="49" t="s">
        <v>72</v>
      </c>
      <c r="D191" s="49"/>
      <c r="E191" s="49"/>
      <c r="F191" s="49"/>
      <c r="G191" s="49"/>
      <c r="H191" s="49"/>
      <c r="I191" s="49"/>
      <c r="J191" s="49"/>
      <c r="K191" s="49"/>
    </row>
    <row r="192" spans="2:11" s="24" customFormat="1" ht="12.75" hidden="1" outlineLevel="2" x14ac:dyDescent="0.2">
      <c r="B192" s="49" t="s">
        <v>810</v>
      </c>
      <c r="C192" s="49" t="s">
        <v>811</v>
      </c>
      <c r="D192" s="49"/>
      <c r="E192" s="49"/>
      <c r="F192" s="49"/>
      <c r="G192" s="49"/>
      <c r="H192" s="49"/>
      <c r="I192" s="49"/>
      <c r="J192" s="49"/>
      <c r="K192" s="49"/>
    </row>
    <row r="193" spans="2:11" s="24" customFormat="1" ht="12.75" hidden="1" outlineLevel="2" x14ac:dyDescent="0.2">
      <c r="B193" s="49" t="s">
        <v>812</v>
      </c>
      <c r="C193" s="49" t="s">
        <v>813</v>
      </c>
      <c r="D193" s="49"/>
      <c r="E193" s="49"/>
      <c r="F193" s="49"/>
      <c r="G193" s="49"/>
      <c r="H193" s="49"/>
      <c r="I193" s="49"/>
      <c r="J193" s="49"/>
      <c r="K193" s="49"/>
    </row>
    <row r="194" spans="2:11" s="24" customFormat="1" ht="12.75" hidden="1" outlineLevel="2" x14ac:dyDescent="0.2">
      <c r="B194" s="49" t="s">
        <v>814</v>
      </c>
      <c r="C194" s="49" t="s">
        <v>815</v>
      </c>
      <c r="D194" s="49"/>
      <c r="E194" s="49"/>
      <c r="F194" s="49"/>
      <c r="G194" s="49"/>
      <c r="H194" s="49"/>
      <c r="I194" s="49"/>
      <c r="J194" s="49"/>
      <c r="K194" s="49"/>
    </row>
    <row r="195" spans="2:11" s="24" customFormat="1" ht="12.75" hidden="1" outlineLevel="2" x14ac:dyDescent="0.2">
      <c r="B195" s="49" t="s">
        <v>816</v>
      </c>
      <c r="C195" s="49" t="s">
        <v>817</v>
      </c>
      <c r="D195" s="49"/>
      <c r="E195" s="49"/>
      <c r="F195" s="49"/>
      <c r="G195" s="49"/>
      <c r="H195" s="49"/>
      <c r="I195" s="49"/>
      <c r="J195" s="49"/>
      <c r="K195" s="49"/>
    </row>
    <row r="196" spans="2:11" s="24" customFormat="1" ht="12.75" hidden="1" outlineLevel="2" x14ac:dyDescent="0.2">
      <c r="B196" s="49" t="s">
        <v>818</v>
      </c>
      <c r="C196" s="49" t="s">
        <v>819</v>
      </c>
      <c r="D196" s="49"/>
      <c r="E196" s="49"/>
      <c r="F196" s="49"/>
      <c r="G196" s="49"/>
      <c r="H196" s="49"/>
      <c r="I196" s="49"/>
      <c r="J196" s="49"/>
      <c r="K196" s="49"/>
    </row>
    <row r="197" spans="2:11" s="24" customFormat="1" ht="12.75" hidden="1" outlineLevel="2" x14ac:dyDescent="0.2">
      <c r="B197" s="49" t="s">
        <v>820</v>
      </c>
      <c r="C197" s="49" t="s">
        <v>821</v>
      </c>
      <c r="D197" s="49"/>
      <c r="E197" s="49"/>
      <c r="F197" s="49"/>
      <c r="G197" s="49"/>
      <c r="H197" s="49"/>
      <c r="I197" s="49"/>
      <c r="J197" s="49"/>
      <c r="K197" s="49"/>
    </row>
    <row r="198" spans="2:11" s="24" customFormat="1" ht="12.75" hidden="1" outlineLevel="2" x14ac:dyDescent="0.2">
      <c r="B198" s="49" t="s">
        <v>822</v>
      </c>
      <c r="C198" s="49" t="s">
        <v>813</v>
      </c>
      <c r="D198" s="49"/>
      <c r="E198" s="49"/>
      <c r="F198" s="49"/>
      <c r="G198" s="49"/>
      <c r="H198" s="49"/>
      <c r="I198" s="49"/>
      <c r="J198" s="49"/>
      <c r="K198" s="49"/>
    </row>
    <row r="199" spans="2:11" s="24" customFormat="1" ht="12.75" hidden="1" outlineLevel="2" x14ac:dyDescent="0.2">
      <c r="B199" s="49" t="s">
        <v>823</v>
      </c>
      <c r="C199" s="49" t="s">
        <v>815</v>
      </c>
      <c r="D199" s="49"/>
      <c r="E199" s="49"/>
      <c r="F199" s="49"/>
      <c r="G199" s="49"/>
      <c r="H199" s="49"/>
      <c r="I199" s="49"/>
      <c r="J199" s="49"/>
      <c r="K199" s="49"/>
    </row>
    <row r="200" spans="2:11" s="24" customFormat="1" ht="12.75" hidden="1" outlineLevel="2" x14ac:dyDescent="0.2">
      <c r="B200" s="49" t="s">
        <v>824</v>
      </c>
      <c r="C200" s="49" t="s">
        <v>825</v>
      </c>
      <c r="D200" s="49"/>
      <c r="E200" s="49"/>
      <c r="F200" s="49"/>
      <c r="G200" s="49"/>
      <c r="H200" s="49"/>
      <c r="I200" s="49"/>
      <c r="J200" s="49"/>
      <c r="K200" s="49"/>
    </row>
    <row r="201" spans="2:11" s="24" customFormat="1" ht="12.75" hidden="1" outlineLevel="1" collapsed="1" x14ac:dyDescent="0.2">
      <c r="B201" s="49" t="s">
        <v>826</v>
      </c>
      <c r="C201" s="49" t="s">
        <v>827</v>
      </c>
      <c r="D201" s="49"/>
      <c r="E201" s="49"/>
      <c r="F201" s="49"/>
      <c r="G201" s="49"/>
      <c r="H201" s="49"/>
      <c r="I201" s="49"/>
      <c r="J201" s="49"/>
      <c r="K201" s="49"/>
    </row>
    <row r="202" spans="2:11" s="24" customFormat="1" ht="12.75" hidden="1" outlineLevel="2" x14ac:dyDescent="0.2">
      <c r="B202" s="49" t="s">
        <v>828</v>
      </c>
      <c r="C202" s="49" t="s">
        <v>829</v>
      </c>
      <c r="D202" s="49"/>
      <c r="E202" s="49"/>
      <c r="F202" s="49"/>
      <c r="G202" s="49"/>
      <c r="H202" s="49"/>
      <c r="I202" s="49"/>
      <c r="J202" s="49"/>
      <c r="K202" s="49"/>
    </row>
    <row r="203" spans="2:11" s="24" customFormat="1" ht="12.75" hidden="1" outlineLevel="2" x14ac:dyDescent="0.2">
      <c r="B203" s="49" t="s">
        <v>830</v>
      </c>
      <c r="C203" s="49" t="s">
        <v>831</v>
      </c>
      <c r="D203" s="49"/>
      <c r="E203" s="49"/>
      <c r="F203" s="49"/>
      <c r="G203" s="49"/>
      <c r="H203" s="49"/>
      <c r="I203" s="49"/>
      <c r="J203" s="49"/>
      <c r="K203" s="49"/>
    </row>
    <row r="204" spans="2:11" s="24" customFormat="1" ht="12.75" hidden="1" outlineLevel="2" x14ac:dyDescent="0.2">
      <c r="B204" s="49" t="s">
        <v>832</v>
      </c>
      <c r="C204" s="49" t="s">
        <v>833</v>
      </c>
      <c r="D204" s="49"/>
      <c r="E204" s="49"/>
      <c r="F204" s="49"/>
      <c r="G204" s="49"/>
      <c r="H204" s="49"/>
      <c r="I204" s="49"/>
      <c r="J204" s="49"/>
      <c r="K204" s="49"/>
    </row>
    <row r="205" spans="2:11" s="24" customFormat="1" ht="12.75" hidden="1" outlineLevel="2" x14ac:dyDescent="0.2">
      <c r="B205" s="49" t="s">
        <v>834</v>
      </c>
      <c r="C205" s="49" t="s">
        <v>835</v>
      </c>
      <c r="D205" s="49"/>
      <c r="E205" s="49"/>
      <c r="F205" s="49"/>
      <c r="G205" s="49"/>
      <c r="H205" s="49"/>
      <c r="I205" s="49"/>
      <c r="J205" s="49"/>
      <c r="K205" s="49"/>
    </row>
    <row r="206" spans="2:11" s="24" customFormat="1" ht="12.75" hidden="1" outlineLevel="1" collapsed="1" x14ac:dyDescent="0.2">
      <c r="B206" s="49" t="s">
        <v>836</v>
      </c>
      <c r="C206" s="49" t="s">
        <v>837</v>
      </c>
      <c r="D206" s="49"/>
      <c r="E206" s="49"/>
      <c r="F206" s="49"/>
      <c r="G206" s="49"/>
      <c r="H206" s="49"/>
      <c r="I206" s="49"/>
      <c r="J206" s="49"/>
      <c r="K206" s="49"/>
    </row>
    <row r="207" spans="2:11" s="24" customFormat="1" ht="12.75" hidden="1" outlineLevel="2" x14ac:dyDescent="0.2">
      <c r="B207" s="49" t="s">
        <v>838</v>
      </c>
      <c r="C207" s="49" t="s">
        <v>839</v>
      </c>
      <c r="D207" s="49"/>
      <c r="E207" s="49"/>
      <c r="F207" s="49"/>
      <c r="G207" s="49"/>
      <c r="H207" s="49"/>
      <c r="I207" s="49"/>
      <c r="J207" s="49"/>
      <c r="K207" s="49"/>
    </row>
    <row r="208" spans="2:11" s="24" customFormat="1" ht="12.75" hidden="1" outlineLevel="2" x14ac:dyDescent="0.2">
      <c r="B208" s="49" t="s">
        <v>840</v>
      </c>
      <c r="C208" s="49" t="s">
        <v>841</v>
      </c>
      <c r="D208" s="49"/>
      <c r="E208" s="49"/>
      <c r="F208" s="49"/>
      <c r="G208" s="49"/>
      <c r="H208" s="49"/>
      <c r="I208" s="49"/>
      <c r="J208" s="49"/>
      <c r="K208" s="49"/>
    </row>
    <row r="209" spans="2:11" s="24" customFormat="1" ht="12.75" hidden="1" outlineLevel="2" x14ac:dyDescent="0.2">
      <c r="B209" s="49" t="s">
        <v>842</v>
      </c>
      <c r="C209" s="49" t="s">
        <v>843</v>
      </c>
      <c r="D209" s="49"/>
      <c r="E209" s="49"/>
      <c r="F209" s="49"/>
      <c r="G209" s="49"/>
      <c r="H209" s="49"/>
      <c r="I209" s="49"/>
      <c r="J209" s="49"/>
      <c r="K209" s="49"/>
    </row>
    <row r="210" spans="2:11" s="24" customFormat="1" ht="12.75" hidden="1" outlineLevel="2" x14ac:dyDescent="0.2">
      <c r="B210" s="49" t="s">
        <v>844</v>
      </c>
      <c r="C210" s="49" t="s">
        <v>845</v>
      </c>
      <c r="D210" s="49"/>
      <c r="E210" s="49"/>
      <c r="F210" s="49"/>
      <c r="G210" s="49"/>
      <c r="H210" s="49"/>
      <c r="I210" s="49"/>
      <c r="J210" s="49"/>
      <c r="K210" s="49"/>
    </row>
    <row r="211" spans="2:11" s="24" customFormat="1" ht="12.75" hidden="1" outlineLevel="2" x14ac:dyDescent="0.2">
      <c r="B211" s="49" t="s">
        <v>846</v>
      </c>
      <c r="C211" s="49" t="s">
        <v>847</v>
      </c>
      <c r="D211" s="49"/>
      <c r="E211" s="49"/>
      <c r="F211" s="49"/>
      <c r="G211" s="49"/>
      <c r="H211" s="49"/>
      <c r="I211" s="49"/>
      <c r="J211" s="49"/>
      <c r="K211" s="49"/>
    </row>
    <row r="212" spans="2:11" s="24" customFormat="1" ht="12.75" hidden="1" outlineLevel="2" x14ac:dyDescent="0.2">
      <c r="B212" s="49" t="s">
        <v>848</v>
      </c>
      <c r="C212" s="49" t="s">
        <v>849</v>
      </c>
      <c r="D212" s="49"/>
      <c r="E212" s="49"/>
      <c r="F212" s="49"/>
      <c r="G212" s="49"/>
      <c r="H212" s="49"/>
      <c r="I212" s="49"/>
      <c r="J212" s="49"/>
      <c r="K212" s="49"/>
    </row>
    <row r="213" spans="2:11" s="24" customFormat="1" ht="12.75" hidden="1" outlineLevel="2" x14ac:dyDescent="0.2">
      <c r="B213" s="49" t="s">
        <v>850</v>
      </c>
      <c r="C213" s="49" t="s">
        <v>851</v>
      </c>
      <c r="D213" s="49"/>
      <c r="E213" s="49"/>
      <c r="F213" s="49"/>
      <c r="G213" s="49"/>
      <c r="H213" s="49"/>
      <c r="I213" s="49"/>
      <c r="J213" s="49"/>
      <c r="K213" s="49"/>
    </row>
    <row r="214" spans="2:11" s="24" customFormat="1" ht="12.75" hidden="1" outlineLevel="2" x14ac:dyDescent="0.2">
      <c r="B214" s="49" t="s">
        <v>852</v>
      </c>
      <c r="C214" s="49" t="s">
        <v>837</v>
      </c>
      <c r="D214" s="49"/>
      <c r="E214" s="49"/>
      <c r="F214" s="49"/>
      <c r="G214" s="49"/>
      <c r="H214" s="49"/>
      <c r="I214" s="49"/>
      <c r="J214" s="49"/>
      <c r="K214" s="49"/>
    </row>
    <row r="215" spans="2:11" s="24" customFormat="1" ht="12.75" hidden="1" outlineLevel="2" x14ac:dyDescent="0.2">
      <c r="B215" s="49" t="s">
        <v>853</v>
      </c>
      <c r="C215" s="49" t="s">
        <v>854</v>
      </c>
      <c r="D215" s="49"/>
      <c r="E215" s="49"/>
      <c r="F215" s="49"/>
      <c r="G215" s="49"/>
      <c r="H215" s="49"/>
      <c r="I215" s="49"/>
      <c r="J215" s="49"/>
      <c r="K215" s="49"/>
    </row>
    <row r="216" spans="2:11" s="24" customFormat="1" ht="12.75" hidden="1" outlineLevel="2" x14ac:dyDescent="0.2">
      <c r="B216" s="49" t="s">
        <v>855</v>
      </c>
      <c r="C216" s="49" t="s">
        <v>856</v>
      </c>
      <c r="D216" s="49"/>
      <c r="E216" s="49"/>
      <c r="F216" s="49"/>
      <c r="G216" s="49"/>
      <c r="H216" s="49"/>
      <c r="I216" s="49"/>
      <c r="J216" s="49"/>
      <c r="K216" s="49"/>
    </row>
    <row r="217" spans="2:11" s="24" customFormat="1" ht="12.75" hidden="1" outlineLevel="2" x14ac:dyDescent="0.2">
      <c r="B217" s="49" t="s">
        <v>857</v>
      </c>
      <c r="C217" s="49" t="s">
        <v>858</v>
      </c>
      <c r="D217" s="49"/>
      <c r="E217" s="49"/>
      <c r="F217" s="49"/>
      <c r="G217" s="49"/>
      <c r="H217" s="49"/>
      <c r="I217" s="49"/>
      <c r="J217" s="49"/>
      <c r="K217" s="49"/>
    </row>
    <row r="218" spans="2:11" s="24" customFormat="1" ht="12.75" hidden="1" outlineLevel="2" x14ac:dyDescent="0.2">
      <c r="B218" s="49" t="s">
        <v>859</v>
      </c>
      <c r="C218" s="49" t="s">
        <v>860</v>
      </c>
      <c r="D218" s="49"/>
      <c r="E218" s="49"/>
      <c r="F218" s="49"/>
      <c r="G218" s="49"/>
      <c r="H218" s="49"/>
      <c r="I218" s="49"/>
      <c r="J218" s="49"/>
      <c r="K218" s="49"/>
    </row>
    <row r="219" spans="2:11" s="24" customFormat="1" ht="12.75" hidden="1" outlineLevel="2" x14ac:dyDescent="0.2">
      <c r="B219" s="49" t="s">
        <v>861</v>
      </c>
      <c r="C219" s="49" t="s">
        <v>862</v>
      </c>
      <c r="D219" s="49"/>
      <c r="E219" s="49"/>
      <c r="F219" s="49"/>
      <c r="G219" s="49"/>
      <c r="H219" s="49"/>
      <c r="I219" s="49"/>
      <c r="J219" s="49"/>
      <c r="K219" s="49"/>
    </row>
    <row r="220" spans="2:11" s="24" customFormat="1" ht="12.75" hidden="1" outlineLevel="2" x14ac:dyDescent="0.2">
      <c r="B220" s="49" t="s">
        <v>863</v>
      </c>
      <c r="C220" s="49" t="s">
        <v>864</v>
      </c>
      <c r="D220" s="49"/>
      <c r="E220" s="49"/>
      <c r="F220" s="49"/>
      <c r="G220" s="49"/>
      <c r="H220" s="49"/>
      <c r="I220" s="49"/>
      <c r="J220" s="49"/>
      <c r="K220" s="49"/>
    </row>
    <row r="221" spans="2:11" s="24" customFormat="1" ht="12.75" hidden="1" outlineLevel="1" collapsed="1" x14ac:dyDescent="0.2">
      <c r="B221" s="49" t="s">
        <v>865</v>
      </c>
      <c r="C221" s="49" t="s">
        <v>866</v>
      </c>
      <c r="D221" s="49"/>
      <c r="E221" s="49"/>
      <c r="F221" s="49"/>
      <c r="G221" s="49"/>
      <c r="H221" s="49"/>
      <c r="I221" s="49"/>
      <c r="J221" s="49"/>
      <c r="K221" s="49"/>
    </row>
    <row r="222" spans="2:11" s="24" customFormat="1" ht="12.75" hidden="1" outlineLevel="2" x14ac:dyDescent="0.2">
      <c r="B222" s="49" t="s">
        <v>867</v>
      </c>
      <c r="C222" s="49" t="s">
        <v>868</v>
      </c>
      <c r="D222" s="49"/>
      <c r="E222" s="49"/>
      <c r="F222" s="49"/>
      <c r="G222" s="49"/>
      <c r="H222" s="49"/>
      <c r="I222" s="49"/>
      <c r="J222" s="49"/>
      <c r="K222" s="49"/>
    </row>
    <row r="223" spans="2:11" s="24" customFormat="1" ht="12.75" hidden="1" outlineLevel="2" x14ac:dyDescent="0.2">
      <c r="B223" s="49" t="s">
        <v>869</v>
      </c>
      <c r="C223" s="49" t="s">
        <v>870</v>
      </c>
      <c r="D223" s="49"/>
      <c r="E223" s="49"/>
      <c r="F223" s="49"/>
      <c r="G223" s="49"/>
      <c r="H223" s="49"/>
      <c r="I223" s="49"/>
      <c r="J223" s="49"/>
      <c r="K223" s="49"/>
    </row>
    <row r="224" spans="2:11" s="24" customFormat="1" ht="12.75" hidden="1" outlineLevel="2" x14ac:dyDescent="0.2">
      <c r="B224" s="49" t="s">
        <v>871</v>
      </c>
      <c r="C224" s="49" t="s">
        <v>872</v>
      </c>
      <c r="D224" s="49"/>
      <c r="E224" s="49"/>
      <c r="F224" s="49"/>
      <c r="G224" s="49"/>
      <c r="H224" s="49"/>
      <c r="I224" s="49"/>
      <c r="J224" s="49"/>
      <c r="K224" s="49"/>
    </row>
    <row r="225" spans="2:11" s="24" customFormat="1" ht="12.75" hidden="1" outlineLevel="2" x14ac:dyDescent="0.2">
      <c r="B225" s="49" t="s">
        <v>873</v>
      </c>
      <c r="C225" s="49" t="s">
        <v>874</v>
      </c>
      <c r="D225" s="49"/>
      <c r="E225" s="49"/>
      <c r="F225" s="49"/>
      <c r="G225" s="49"/>
      <c r="H225" s="49"/>
      <c r="I225" s="49"/>
      <c r="J225" s="49"/>
      <c r="K225" s="49"/>
    </row>
    <row r="226" spans="2:11" s="24" customFormat="1" ht="12.75" hidden="1" outlineLevel="2" x14ac:dyDescent="0.2">
      <c r="B226" s="49" t="s">
        <v>875</v>
      </c>
      <c r="C226" s="49" t="s">
        <v>876</v>
      </c>
      <c r="D226" s="49"/>
      <c r="E226" s="49"/>
      <c r="F226" s="49"/>
      <c r="G226" s="49"/>
      <c r="H226" s="49"/>
      <c r="I226" s="49"/>
      <c r="J226" s="49"/>
      <c r="K226" s="49"/>
    </row>
    <row r="227" spans="2:11" s="24" customFormat="1" ht="12.75" hidden="1" outlineLevel="2" x14ac:dyDescent="0.2">
      <c r="B227" s="49" t="s">
        <v>877</v>
      </c>
      <c r="C227" s="49" t="s">
        <v>878</v>
      </c>
      <c r="D227" s="49"/>
      <c r="E227" s="49"/>
      <c r="F227" s="49"/>
      <c r="G227" s="49"/>
      <c r="H227" s="49"/>
      <c r="I227" s="49"/>
      <c r="J227" s="49"/>
      <c r="K227" s="49"/>
    </row>
    <row r="228" spans="2:11" s="24" customFormat="1" ht="12.75" hidden="1" outlineLevel="2" x14ac:dyDescent="0.2">
      <c r="B228" s="49" t="s">
        <v>879</v>
      </c>
      <c r="C228" s="49" t="s">
        <v>880</v>
      </c>
      <c r="D228" s="49"/>
      <c r="E228" s="49"/>
      <c r="F228" s="49"/>
      <c r="G228" s="49"/>
      <c r="H228" s="49"/>
      <c r="I228" s="49"/>
      <c r="J228" s="49"/>
      <c r="K228" s="49"/>
    </row>
    <row r="229" spans="2:11" s="24" customFormat="1" ht="12.75" hidden="1" outlineLevel="2" x14ac:dyDescent="0.2">
      <c r="B229" s="49" t="s">
        <v>881</v>
      </c>
      <c r="C229" s="49" t="s">
        <v>882</v>
      </c>
      <c r="D229" s="49"/>
      <c r="E229" s="49"/>
      <c r="F229" s="49"/>
      <c r="G229" s="49"/>
      <c r="H229" s="49"/>
      <c r="I229" s="49"/>
      <c r="J229" s="49"/>
      <c r="K229" s="49"/>
    </row>
    <row r="230" spans="2:11" s="24" customFormat="1" ht="12.75" hidden="1" outlineLevel="2" x14ac:dyDescent="0.2">
      <c r="B230" s="49" t="s">
        <v>883</v>
      </c>
      <c r="C230" s="49" t="s">
        <v>884</v>
      </c>
      <c r="D230" s="49"/>
      <c r="E230" s="49"/>
      <c r="F230" s="49"/>
      <c r="G230" s="49"/>
      <c r="H230" s="49"/>
      <c r="I230" s="49"/>
      <c r="J230" s="49"/>
      <c r="K230" s="49"/>
    </row>
    <row r="231" spans="2:11" s="24" customFormat="1" ht="12.75" hidden="1" outlineLevel="2" x14ac:dyDescent="0.2">
      <c r="B231" s="49" t="s">
        <v>885</v>
      </c>
      <c r="C231" s="49" t="s">
        <v>886</v>
      </c>
      <c r="D231" s="49"/>
      <c r="E231" s="49"/>
      <c r="F231" s="49"/>
      <c r="G231" s="49"/>
      <c r="H231" s="49"/>
      <c r="I231" s="49"/>
      <c r="J231" s="49"/>
      <c r="K231" s="49"/>
    </row>
    <row r="232" spans="2:11" s="24" customFormat="1" ht="12.75" hidden="1" outlineLevel="2" x14ac:dyDescent="0.2">
      <c r="B232" s="49" t="s">
        <v>887</v>
      </c>
      <c r="C232" s="49" t="s">
        <v>888</v>
      </c>
      <c r="D232" s="49"/>
      <c r="E232" s="49"/>
      <c r="F232" s="49"/>
      <c r="G232" s="49"/>
      <c r="H232" s="49"/>
      <c r="I232" s="49"/>
      <c r="J232" s="49"/>
      <c r="K232" s="49"/>
    </row>
    <row r="233" spans="2:11" s="24" customFormat="1" ht="12.75" hidden="1" outlineLevel="2" x14ac:dyDescent="0.2">
      <c r="B233" s="49" t="s">
        <v>889</v>
      </c>
      <c r="C233" s="49" t="s">
        <v>890</v>
      </c>
      <c r="D233" s="49"/>
      <c r="E233" s="49"/>
      <c r="F233" s="49"/>
      <c r="G233" s="49"/>
      <c r="H233" s="49"/>
      <c r="I233" s="49"/>
      <c r="J233" s="49"/>
      <c r="K233" s="49"/>
    </row>
    <row r="234" spans="2:11" s="24" customFormat="1" ht="12.75" hidden="1" outlineLevel="2" x14ac:dyDescent="0.2">
      <c r="B234" s="49" t="s">
        <v>891</v>
      </c>
      <c r="C234" s="49" t="s">
        <v>892</v>
      </c>
      <c r="D234" s="49"/>
      <c r="E234" s="49"/>
      <c r="F234" s="49"/>
      <c r="G234" s="49"/>
      <c r="H234" s="49"/>
      <c r="I234" s="49"/>
      <c r="J234" s="49"/>
      <c r="K234" s="49"/>
    </row>
    <row r="235" spans="2:11" s="24" customFormat="1" ht="12.75" hidden="1" outlineLevel="2" x14ac:dyDescent="0.2">
      <c r="B235" s="49" t="s">
        <v>893</v>
      </c>
      <c r="C235" s="49" t="s">
        <v>894</v>
      </c>
      <c r="D235" s="49"/>
      <c r="E235" s="49"/>
      <c r="F235" s="49"/>
      <c r="G235" s="49"/>
      <c r="H235" s="49"/>
      <c r="I235" s="49"/>
      <c r="J235" s="49"/>
      <c r="K235" s="49"/>
    </row>
    <row r="236" spans="2:11" s="24" customFormat="1" ht="12.75" hidden="1" outlineLevel="2" x14ac:dyDescent="0.2">
      <c r="B236" s="49" t="s">
        <v>895</v>
      </c>
      <c r="C236" s="49" t="s">
        <v>896</v>
      </c>
      <c r="D236" s="49"/>
      <c r="E236" s="49"/>
      <c r="F236" s="49"/>
      <c r="G236" s="49"/>
      <c r="H236" s="49"/>
      <c r="I236" s="49"/>
      <c r="J236" s="49"/>
      <c r="K236" s="49"/>
    </row>
    <row r="237" spans="2:11" s="24" customFormat="1" ht="12.75" hidden="1" outlineLevel="2" x14ac:dyDescent="0.2">
      <c r="B237" s="49" t="s">
        <v>897</v>
      </c>
      <c r="C237" s="49" t="s">
        <v>898</v>
      </c>
      <c r="D237" s="49"/>
      <c r="E237" s="49"/>
      <c r="F237" s="49"/>
      <c r="G237" s="49"/>
      <c r="H237" s="49"/>
      <c r="I237" s="49"/>
      <c r="J237" s="49"/>
      <c r="K237" s="49"/>
    </row>
    <row r="238" spans="2:11" s="24" customFormat="1" ht="12.75" hidden="1" outlineLevel="2" x14ac:dyDescent="0.2">
      <c r="B238" s="49" t="s">
        <v>899</v>
      </c>
      <c r="C238" s="49" t="s">
        <v>900</v>
      </c>
      <c r="D238" s="49"/>
      <c r="E238" s="49"/>
      <c r="F238" s="49"/>
      <c r="G238" s="49"/>
      <c r="H238" s="49"/>
      <c r="I238" s="49"/>
      <c r="J238" s="49"/>
      <c r="K238" s="49"/>
    </row>
    <row r="239" spans="2:11" s="24" customFormat="1" ht="12.75" hidden="1" outlineLevel="2" x14ac:dyDescent="0.2">
      <c r="B239" s="49" t="s">
        <v>901</v>
      </c>
      <c r="C239" s="49" t="s">
        <v>902</v>
      </c>
      <c r="D239" s="49"/>
      <c r="E239" s="49"/>
      <c r="F239" s="49"/>
      <c r="G239" s="49"/>
      <c r="H239" s="49"/>
      <c r="I239" s="49"/>
      <c r="J239" s="49"/>
      <c r="K239" s="49"/>
    </row>
    <row r="240" spans="2:11" s="24" customFormat="1" ht="12.75" hidden="1" outlineLevel="2" x14ac:dyDescent="0.2">
      <c r="B240" s="49" t="s">
        <v>903</v>
      </c>
      <c r="C240" s="49" t="s">
        <v>904</v>
      </c>
      <c r="D240" s="49"/>
      <c r="E240" s="49"/>
      <c r="F240" s="49"/>
      <c r="G240" s="49"/>
      <c r="H240" s="49"/>
      <c r="I240" s="49"/>
      <c r="J240" s="49"/>
      <c r="K240" s="49"/>
    </row>
    <row r="241" spans="2:11" s="24" customFormat="1" ht="12.75" hidden="1" outlineLevel="2" x14ac:dyDescent="0.2">
      <c r="B241" s="49" t="s">
        <v>905</v>
      </c>
      <c r="C241" s="49" t="s">
        <v>906</v>
      </c>
      <c r="D241" s="49"/>
      <c r="E241" s="49"/>
      <c r="F241" s="49"/>
      <c r="G241" s="49"/>
      <c r="H241" s="49"/>
      <c r="I241" s="49"/>
      <c r="J241" s="49"/>
      <c r="K241" s="49"/>
    </row>
    <row r="242" spans="2:11" s="24" customFormat="1" ht="12.75" hidden="1" outlineLevel="2" x14ac:dyDescent="0.2">
      <c r="B242" s="49" t="s">
        <v>907</v>
      </c>
      <c r="C242" s="49" t="s">
        <v>908</v>
      </c>
      <c r="D242" s="49"/>
      <c r="E242" s="49"/>
      <c r="F242" s="49"/>
      <c r="G242" s="49"/>
      <c r="H242" s="49"/>
      <c r="I242" s="49"/>
      <c r="J242" s="49"/>
      <c r="K242" s="49"/>
    </row>
    <row r="243" spans="2:11" s="24" customFormat="1" ht="12.75" hidden="1" outlineLevel="2" x14ac:dyDescent="0.2">
      <c r="B243" s="49" t="s">
        <v>909</v>
      </c>
      <c r="C243" s="49" t="s">
        <v>910</v>
      </c>
      <c r="D243" s="49"/>
      <c r="E243" s="49"/>
      <c r="F243" s="49"/>
      <c r="G243" s="49"/>
      <c r="H243" s="49"/>
      <c r="I243" s="49"/>
      <c r="J243" s="49"/>
      <c r="K243" s="49"/>
    </row>
    <row r="244" spans="2:11" s="24" customFormat="1" ht="12.75" hidden="1" outlineLevel="2" x14ac:dyDescent="0.2">
      <c r="B244" s="49" t="s">
        <v>911</v>
      </c>
      <c r="C244" s="49" t="s">
        <v>912</v>
      </c>
      <c r="D244" s="49"/>
      <c r="E244" s="49"/>
      <c r="F244" s="49"/>
      <c r="G244" s="49"/>
      <c r="H244" s="49"/>
      <c r="I244" s="49"/>
      <c r="J244" s="49"/>
      <c r="K244" s="49"/>
    </row>
    <row r="245" spans="2:11" s="24" customFormat="1" ht="12.75" hidden="1" outlineLevel="2" x14ac:dyDescent="0.2">
      <c r="B245" s="49" t="s">
        <v>913</v>
      </c>
      <c r="C245" s="49" t="s">
        <v>914</v>
      </c>
      <c r="D245" s="49"/>
      <c r="E245" s="49"/>
      <c r="F245" s="49"/>
      <c r="G245" s="49"/>
      <c r="H245" s="49"/>
      <c r="I245" s="49"/>
      <c r="J245" s="49"/>
      <c r="K245" s="49"/>
    </row>
    <row r="246" spans="2:11" s="24" customFormat="1" ht="12.75" hidden="1" outlineLevel="2" x14ac:dyDescent="0.2">
      <c r="B246" s="49" t="s">
        <v>915</v>
      </c>
      <c r="C246" s="49" t="s">
        <v>916</v>
      </c>
      <c r="D246" s="49"/>
      <c r="E246" s="49"/>
      <c r="F246" s="49"/>
      <c r="G246" s="49"/>
      <c r="H246" s="49"/>
      <c r="I246" s="49"/>
      <c r="J246" s="49"/>
      <c r="K246" s="49"/>
    </row>
    <row r="247" spans="2:11" s="24" customFormat="1" ht="12.75" hidden="1" outlineLevel="2" x14ac:dyDescent="0.2">
      <c r="B247" s="49" t="s">
        <v>917</v>
      </c>
      <c r="C247" s="49" t="s">
        <v>918</v>
      </c>
      <c r="D247" s="49"/>
      <c r="E247" s="49"/>
      <c r="F247" s="49"/>
      <c r="G247" s="49"/>
      <c r="H247" s="49"/>
      <c r="I247" s="49"/>
      <c r="J247" s="49"/>
      <c r="K247" s="49"/>
    </row>
    <row r="248" spans="2:11" s="24" customFormat="1" ht="12.75" hidden="1" outlineLevel="2" x14ac:dyDescent="0.2">
      <c r="B248" s="49" t="s">
        <v>919</v>
      </c>
      <c r="C248" s="49" t="s">
        <v>920</v>
      </c>
      <c r="D248" s="49"/>
      <c r="E248" s="49"/>
      <c r="F248" s="49"/>
      <c r="G248" s="49"/>
      <c r="H248" s="49"/>
      <c r="I248" s="49"/>
      <c r="J248" s="49"/>
      <c r="K248" s="49"/>
    </row>
    <row r="249" spans="2:11" s="24" customFormat="1" ht="12.75" hidden="1" outlineLevel="2" x14ac:dyDescent="0.2">
      <c r="B249" s="49" t="s">
        <v>921</v>
      </c>
      <c r="C249" s="49" t="s">
        <v>922</v>
      </c>
      <c r="D249" s="49"/>
      <c r="E249" s="49"/>
      <c r="F249" s="49"/>
      <c r="G249" s="49"/>
      <c r="H249" s="49"/>
      <c r="I249" s="49"/>
      <c r="J249" s="49"/>
      <c r="K249" s="49"/>
    </row>
    <row r="250" spans="2:11" s="24" customFormat="1" ht="12.75" hidden="1" outlineLevel="2" x14ac:dyDescent="0.2">
      <c r="B250" s="49" t="s">
        <v>923</v>
      </c>
      <c r="C250" s="49" t="s">
        <v>924</v>
      </c>
      <c r="D250" s="49"/>
      <c r="E250" s="49"/>
      <c r="F250" s="49"/>
      <c r="G250" s="49"/>
      <c r="H250" s="49"/>
      <c r="I250" s="49"/>
      <c r="J250" s="49"/>
      <c r="K250" s="49"/>
    </row>
    <row r="251" spans="2:11" s="24" customFormat="1" ht="12.75" hidden="1" outlineLevel="2" x14ac:dyDescent="0.2">
      <c r="B251" s="49" t="s">
        <v>925</v>
      </c>
      <c r="C251" s="49" t="s">
        <v>926</v>
      </c>
      <c r="D251" s="49"/>
      <c r="E251" s="49"/>
      <c r="F251" s="49"/>
      <c r="G251" s="49"/>
      <c r="H251" s="49"/>
      <c r="I251" s="49"/>
      <c r="J251" s="49"/>
      <c r="K251" s="49"/>
    </row>
    <row r="252" spans="2:11" s="24" customFormat="1" ht="12.75" hidden="1" outlineLevel="2" x14ac:dyDescent="0.2">
      <c r="B252" s="49" t="s">
        <v>927</v>
      </c>
      <c r="C252" s="49" t="s">
        <v>928</v>
      </c>
      <c r="D252" s="49"/>
      <c r="E252" s="49"/>
      <c r="F252" s="49"/>
      <c r="G252" s="49"/>
      <c r="H252" s="49"/>
      <c r="I252" s="49"/>
      <c r="J252" s="49"/>
      <c r="K252" s="49"/>
    </row>
    <row r="253" spans="2:11" s="24" customFormat="1" ht="12.75" hidden="1" outlineLevel="2" x14ac:dyDescent="0.2">
      <c r="B253" s="49" t="s">
        <v>929</v>
      </c>
      <c r="C253" s="49" t="s">
        <v>930</v>
      </c>
      <c r="D253" s="49"/>
      <c r="E253" s="49"/>
      <c r="F253" s="49"/>
      <c r="G253" s="49"/>
      <c r="H253" s="49"/>
      <c r="I253" s="49"/>
      <c r="J253" s="49"/>
      <c r="K253" s="49"/>
    </row>
    <row r="254" spans="2:11" s="24" customFormat="1" ht="12.75" hidden="1" outlineLevel="2" x14ac:dyDescent="0.2">
      <c r="B254" s="49" t="s">
        <v>931</v>
      </c>
      <c r="C254" s="49" t="s">
        <v>932</v>
      </c>
      <c r="D254" s="49"/>
      <c r="E254" s="49"/>
      <c r="F254" s="49"/>
      <c r="G254" s="49"/>
      <c r="H254" s="49"/>
      <c r="I254" s="49"/>
      <c r="J254" s="49"/>
      <c r="K254" s="49"/>
    </row>
    <row r="255" spans="2:11" s="24" customFormat="1" ht="12.75" hidden="1" outlineLevel="2" x14ac:dyDescent="0.2">
      <c r="B255" s="49" t="s">
        <v>933</v>
      </c>
      <c r="C255" s="49" t="s">
        <v>934</v>
      </c>
      <c r="D255" s="49"/>
      <c r="E255" s="49"/>
      <c r="F255" s="49"/>
      <c r="G255" s="49"/>
      <c r="H255" s="49"/>
      <c r="I255" s="49"/>
      <c r="J255" s="49"/>
      <c r="K255" s="49"/>
    </row>
    <row r="256" spans="2:11" s="24" customFormat="1" ht="12.75" hidden="1" outlineLevel="2" x14ac:dyDescent="0.2">
      <c r="B256" s="49" t="s">
        <v>935</v>
      </c>
      <c r="C256" s="49" t="s">
        <v>936</v>
      </c>
      <c r="D256" s="49"/>
      <c r="E256" s="49"/>
      <c r="F256" s="49"/>
      <c r="G256" s="49"/>
      <c r="H256" s="49"/>
      <c r="I256" s="49"/>
      <c r="J256" s="49"/>
      <c r="K256" s="49"/>
    </row>
    <row r="257" spans="2:11" s="24" customFormat="1" ht="12.75" hidden="1" outlineLevel="2" x14ac:dyDescent="0.2">
      <c r="B257" s="49" t="s">
        <v>937</v>
      </c>
      <c r="C257" s="49" t="s">
        <v>938</v>
      </c>
      <c r="D257" s="49"/>
      <c r="E257" s="49"/>
      <c r="F257" s="49"/>
      <c r="G257" s="49"/>
      <c r="H257" s="49"/>
      <c r="I257" s="49"/>
      <c r="J257" s="49"/>
      <c r="K257" s="49"/>
    </row>
    <row r="258" spans="2:11" s="24" customFormat="1" ht="12.75" hidden="1" outlineLevel="2" x14ac:dyDescent="0.2">
      <c r="B258" s="49" t="s">
        <v>939</v>
      </c>
      <c r="C258" s="49" t="s">
        <v>940</v>
      </c>
      <c r="D258" s="49"/>
      <c r="E258" s="49"/>
      <c r="F258" s="49"/>
      <c r="G258" s="49"/>
      <c r="H258" s="49"/>
      <c r="I258" s="49"/>
      <c r="J258" s="49"/>
      <c r="K258" s="49"/>
    </row>
    <row r="259" spans="2:11" s="24" customFormat="1" ht="12.75" hidden="1" outlineLevel="2" x14ac:dyDescent="0.2">
      <c r="B259" s="49" t="s">
        <v>941</v>
      </c>
      <c r="C259" s="49" t="s">
        <v>942</v>
      </c>
      <c r="D259" s="49"/>
      <c r="E259" s="49"/>
      <c r="F259" s="49"/>
      <c r="G259" s="49"/>
      <c r="H259" s="49"/>
      <c r="I259" s="49"/>
      <c r="J259" s="49"/>
      <c r="K259" s="49"/>
    </row>
    <row r="260" spans="2:11" s="24" customFormat="1" ht="12.75" hidden="1" outlineLevel="2" x14ac:dyDescent="0.2">
      <c r="B260" s="49" t="s">
        <v>943</v>
      </c>
      <c r="C260" s="49" t="s">
        <v>944</v>
      </c>
      <c r="D260" s="49"/>
      <c r="E260" s="49"/>
      <c r="F260" s="49"/>
      <c r="G260" s="49"/>
      <c r="H260" s="49"/>
      <c r="I260" s="49"/>
      <c r="J260" s="49"/>
      <c r="K260" s="49"/>
    </row>
    <row r="261" spans="2:11" s="24" customFormat="1" ht="12.75" collapsed="1" x14ac:dyDescent="0.2">
      <c r="B261" s="85" t="s">
        <v>945</v>
      </c>
      <c r="C261" s="85" t="s">
        <v>946</v>
      </c>
      <c r="D261" s="85"/>
      <c r="E261" s="85"/>
      <c r="F261" s="85"/>
      <c r="G261" s="85"/>
      <c r="H261" s="85"/>
      <c r="I261" s="85"/>
      <c r="J261" s="85"/>
      <c r="K261" s="85"/>
    </row>
    <row r="262" spans="2:11" s="24" customFormat="1" ht="12.75" hidden="1" outlineLevel="1" x14ac:dyDescent="0.2">
      <c r="B262" s="49" t="s">
        <v>947</v>
      </c>
      <c r="C262" s="49" t="s">
        <v>948</v>
      </c>
      <c r="D262" s="49"/>
      <c r="E262" s="49"/>
      <c r="F262" s="49"/>
      <c r="G262" s="49"/>
      <c r="H262" s="49"/>
      <c r="I262" s="49"/>
      <c r="J262" s="49"/>
      <c r="K262" s="49"/>
    </row>
    <row r="263" spans="2:11" s="24" customFormat="1" ht="12.75" hidden="1" outlineLevel="1" x14ac:dyDescent="0.2">
      <c r="B263" s="49" t="s">
        <v>949</v>
      </c>
      <c r="C263" s="49" t="s">
        <v>950</v>
      </c>
      <c r="D263" s="49"/>
      <c r="E263" s="49"/>
      <c r="F263" s="49"/>
      <c r="G263" s="49"/>
      <c r="H263" s="49"/>
      <c r="I263" s="49"/>
      <c r="J263" s="49"/>
      <c r="K263" s="49"/>
    </row>
    <row r="264" spans="2:11" s="24" customFormat="1" ht="12.75" hidden="1" outlineLevel="2" x14ac:dyDescent="0.2">
      <c r="B264" s="49" t="s">
        <v>951</v>
      </c>
      <c r="C264" s="49" t="s">
        <v>952</v>
      </c>
      <c r="D264" s="49"/>
      <c r="E264" s="49"/>
      <c r="F264" s="49"/>
      <c r="G264" s="49"/>
      <c r="H264" s="49"/>
      <c r="I264" s="49"/>
      <c r="J264" s="49"/>
      <c r="K264" s="49"/>
    </row>
    <row r="265" spans="2:11" s="24" customFormat="1" ht="12.75" hidden="1" outlineLevel="2" x14ac:dyDescent="0.2">
      <c r="B265" s="49" t="s">
        <v>953</v>
      </c>
      <c r="C265" s="49" t="s">
        <v>954</v>
      </c>
      <c r="D265" s="49"/>
      <c r="E265" s="49"/>
      <c r="F265" s="49"/>
      <c r="G265" s="49"/>
      <c r="H265" s="49"/>
      <c r="I265" s="49"/>
      <c r="J265" s="49"/>
      <c r="K265" s="49"/>
    </row>
    <row r="266" spans="2:11" s="24" customFormat="1" ht="12.75" hidden="1" outlineLevel="2" x14ac:dyDescent="0.2">
      <c r="B266" s="49" t="s">
        <v>955</v>
      </c>
      <c r="C266" s="49" t="s">
        <v>956</v>
      </c>
      <c r="D266" s="49"/>
      <c r="E266" s="49"/>
      <c r="F266" s="49"/>
      <c r="G266" s="49"/>
      <c r="H266" s="49"/>
      <c r="I266" s="49"/>
      <c r="J266" s="49"/>
      <c r="K266" s="49"/>
    </row>
    <row r="267" spans="2:11" s="24" customFormat="1" ht="12.75" hidden="1" outlineLevel="2" x14ac:dyDescent="0.2">
      <c r="B267" s="49" t="s">
        <v>957</v>
      </c>
      <c r="C267" s="49" t="s">
        <v>958</v>
      </c>
      <c r="D267" s="49"/>
      <c r="E267" s="49"/>
      <c r="F267" s="49"/>
      <c r="G267" s="49"/>
      <c r="H267" s="49"/>
      <c r="I267" s="49"/>
      <c r="J267" s="49"/>
      <c r="K267" s="49"/>
    </row>
    <row r="268" spans="2:11" s="24" customFormat="1" ht="12.75" hidden="1" outlineLevel="2" x14ac:dyDescent="0.2">
      <c r="B268" s="49" t="s">
        <v>959</v>
      </c>
      <c r="C268" s="49" t="s">
        <v>960</v>
      </c>
      <c r="D268" s="49"/>
      <c r="E268" s="49"/>
      <c r="F268" s="49"/>
      <c r="G268" s="49"/>
      <c r="H268" s="49"/>
      <c r="I268" s="49"/>
      <c r="J268" s="49"/>
      <c r="K268" s="49"/>
    </row>
    <row r="269" spans="2:11" s="24" customFormat="1" ht="12.75" hidden="1" outlineLevel="2" x14ac:dyDescent="0.2">
      <c r="B269" s="49" t="s">
        <v>961</v>
      </c>
      <c r="C269" s="49" t="s">
        <v>962</v>
      </c>
      <c r="D269" s="49"/>
      <c r="E269" s="49"/>
      <c r="F269" s="49"/>
      <c r="G269" s="49"/>
      <c r="H269" s="49"/>
      <c r="I269" s="49"/>
      <c r="J269" s="49"/>
      <c r="K269" s="49"/>
    </row>
    <row r="270" spans="2:11" s="24" customFormat="1" ht="12.75" hidden="1" outlineLevel="1" collapsed="1" x14ac:dyDescent="0.2">
      <c r="B270" s="49" t="s">
        <v>963</v>
      </c>
      <c r="C270" s="49" t="s">
        <v>964</v>
      </c>
      <c r="D270" s="49"/>
      <c r="E270" s="49"/>
      <c r="F270" s="49"/>
      <c r="G270" s="49"/>
      <c r="H270" s="49"/>
      <c r="I270" s="49"/>
      <c r="J270" s="49"/>
      <c r="K270" s="49"/>
    </row>
    <row r="271" spans="2:11" s="24" customFormat="1" ht="12.75" hidden="1" outlineLevel="2" x14ac:dyDescent="0.2">
      <c r="B271" s="49" t="s">
        <v>965</v>
      </c>
      <c r="C271" s="49" t="s">
        <v>952</v>
      </c>
      <c r="D271" s="49"/>
      <c r="E271" s="49"/>
      <c r="F271" s="49"/>
      <c r="G271" s="49"/>
      <c r="H271" s="49"/>
      <c r="I271" s="49"/>
      <c r="J271" s="49"/>
      <c r="K271" s="49"/>
    </row>
    <row r="272" spans="2:11" s="24" customFormat="1" ht="12.75" hidden="1" outlineLevel="2" x14ac:dyDescent="0.2">
      <c r="B272" s="49" t="s">
        <v>966</v>
      </c>
      <c r="C272" s="49" t="s">
        <v>954</v>
      </c>
      <c r="D272" s="49"/>
      <c r="E272" s="49"/>
      <c r="F272" s="49"/>
      <c r="G272" s="49"/>
      <c r="H272" s="49"/>
      <c r="I272" s="49"/>
      <c r="J272" s="49"/>
      <c r="K272" s="49"/>
    </row>
    <row r="273" spans="2:11" s="24" customFormat="1" ht="12.75" hidden="1" outlineLevel="2" x14ac:dyDescent="0.2">
      <c r="B273" s="49" t="s">
        <v>967</v>
      </c>
      <c r="C273" s="49" t="s">
        <v>956</v>
      </c>
      <c r="D273" s="49"/>
      <c r="E273" s="49"/>
      <c r="F273" s="49"/>
      <c r="G273" s="49"/>
      <c r="H273" s="49"/>
      <c r="I273" s="49"/>
      <c r="J273" s="49"/>
      <c r="K273" s="49"/>
    </row>
    <row r="274" spans="2:11" s="24" customFormat="1" ht="12.75" hidden="1" outlineLevel="2" x14ac:dyDescent="0.2">
      <c r="B274" s="49" t="s">
        <v>968</v>
      </c>
      <c r="C274" s="49" t="s">
        <v>958</v>
      </c>
      <c r="D274" s="49"/>
      <c r="E274" s="49"/>
      <c r="F274" s="49"/>
      <c r="G274" s="49"/>
      <c r="H274" s="49"/>
      <c r="I274" s="49"/>
      <c r="J274" s="49"/>
      <c r="K274" s="49"/>
    </row>
    <row r="275" spans="2:11" s="24" customFormat="1" ht="12.75" hidden="1" outlineLevel="2" x14ac:dyDescent="0.2">
      <c r="B275" s="49" t="s">
        <v>969</v>
      </c>
      <c r="C275" s="49" t="s">
        <v>960</v>
      </c>
      <c r="D275" s="49"/>
      <c r="E275" s="49"/>
      <c r="F275" s="49"/>
      <c r="G275" s="49"/>
      <c r="H275" s="49"/>
      <c r="I275" s="49"/>
      <c r="J275" s="49"/>
      <c r="K275" s="49"/>
    </row>
    <row r="276" spans="2:11" s="24" customFormat="1" ht="12.75" hidden="1" outlineLevel="2" x14ac:dyDescent="0.2">
      <c r="B276" s="49" t="s">
        <v>970</v>
      </c>
      <c r="C276" s="49" t="s">
        <v>962</v>
      </c>
      <c r="D276" s="49"/>
      <c r="E276" s="49"/>
      <c r="F276" s="49"/>
      <c r="G276" s="49"/>
      <c r="H276" s="49"/>
      <c r="I276" s="49"/>
      <c r="J276" s="49"/>
      <c r="K276" s="49"/>
    </row>
    <row r="277" spans="2:11" s="24" customFormat="1" ht="12.75" hidden="1" outlineLevel="1" collapsed="1" x14ac:dyDescent="0.2">
      <c r="B277" s="49" t="s">
        <v>971</v>
      </c>
      <c r="C277" s="49" t="s">
        <v>972</v>
      </c>
      <c r="D277" s="49"/>
      <c r="E277" s="49"/>
      <c r="F277" s="49"/>
      <c r="G277" s="49"/>
      <c r="H277" s="49"/>
      <c r="I277" s="49"/>
      <c r="J277" s="49"/>
      <c r="K277" s="49"/>
    </row>
    <row r="278" spans="2:11" s="24" customFormat="1" ht="12.75" hidden="1" outlineLevel="2" x14ac:dyDescent="0.2">
      <c r="B278" s="49" t="s">
        <v>973</v>
      </c>
      <c r="C278" s="49" t="s">
        <v>950</v>
      </c>
      <c r="D278" s="49"/>
      <c r="E278" s="49"/>
      <c r="F278" s="49"/>
      <c r="G278" s="49"/>
      <c r="H278" s="49"/>
      <c r="I278" s="49"/>
      <c r="J278" s="49"/>
      <c r="K278" s="49"/>
    </row>
    <row r="279" spans="2:11" s="24" customFormat="1" ht="12.75" hidden="1" outlineLevel="2" x14ac:dyDescent="0.2">
      <c r="B279" s="49" t="s">
        <v>974</v>
      </c>
      <c r="C279" s="49" t="s">
        <v>952</v>
      </c>
      <c r="D279" s="49"/>
      <c r="E279" s="49"/>
      <c r="F279" s="49"/>
      <c r="G279" s="49"/>
      <c r="H279" s="49"/>
      <c r="I279" s="49"/>
      <c r="J279" s="49"/>
      <c r="K279" s="49"/>
    </row>
    <row r="280" spans="2:11" s="24" customFormat="1" ht="12.75" hidden="1" outlineLevel="2" x14ac:dyDescent="0.2">
      <c r="B280" s="49" t="s">
        <v>975</v>
      </c>
      <c r="C280" s="49" t="s">
        <v>954</v>
      </c>
      <c r="D280" s="49"/>
      <c r="E280" s="49"/>
      <c r="F280" s="49"/>
      <c r="G280" s="49"/>
      <c r="H280" s="49"/>
      <c r="I280" s="49"/>
      <c r="J280" s="49"/>
      <c r="K280" s="49"/>
    </row>
    <row r="281" spans="2:11" s="24" customFormat="1" ht="12.75" hidden="1" outlineLevel="2" x14ac:dyDescent="0.2">
      <c r="B281" s="49" t="s">
        <v>976</v>
      </c>
      <c r="C281" s="49" t="s">
        <v>956</v>
      </c>
      <c r="D281" s="49"/>
      <c r="E281" s="49"/>
      <c r="F281" s="49"/>
      <c r="G281" s="49"/>
      <c r="H281" s="49"/>
      <c r="I281" s="49"/>
      <c r="J281" s="49"/>
      <c r="K281" s="49"/>
    </row>
    <row r="282" spans="2:11" s="24" customFormat="1" ht="12.75" hidden="1" outlineLevel="2" x14ac:dyDescent="0.2">
      <c r="B282" s="49" t="s">
        <v>977</v>
      </c>
      <c r="C282" s="49" t="s">
        <v>958</v>
      </c>
      <c r="D282" s="49"/>
      <c r="E282" s="49"/>
      <c r="F282" s="49"/>
      <c r="G282" s="49"/>
      <c r="H282" s="49"/>
      <c r="I282" s="49"/>
      <c r="J282" s="49"/>
      <c r="K282" s="49"/>
    </row>
    <row r="283" spans="2:11" s="24" customFormat="1" ht="12.75" hidden="1" outlineLevel="2" x14ac:dyDescent="0.2">
      <c r="B283" s="49" t="s">
        <v>978</v>
      </c>
      <c r="C283" s="49" t="s">
        <v>960</v>
      </c>
      <c r="D283" s="49"/>
      <c r="E283" s="49"/>
      <c r="F283" s="49"/>
      <c r="G283" s="49"/>
      <c r="H283" s="49"/>
      <c r="I283" s="49"/>
      <c r="J283" s="49"/>
      <c r="K283" s="49"/>
    </row>
    <row r="284" spans="2:11" s="24" customFormat="1" ht="12.75" hidden="1" outlineLevel="2" x14ac:dyDescent="0.2">
      <c r="B284" s="49" t="s">
        <v>979</v>
      </c>
      <c r="C284" s="49" t="s">
        <v>962</v>
      </c>
      <c r="D284" s="49"/>
      <c r="E284" s="49"/>
      <c r="F284" s="49"/>
      <c r="G284" s="49"/>
      <c r="H284" s="49"/>
      <c r="I284" s="49"/>
      <c r="J284" s="49"/>
      <c r="K284" s="49"/>
    </row>
    <row r="285" spans="2:11" s="24" customFormat="1" ht="12.75" hidden="1" outlineLevel="2" x14ac:dyDescent="0.2">
      <c r="B285" s="49" t="s">
        <v>980</v>
      </c>
      <c r="C285" s="49" t="s">
        <v>964</v>
      </c>
      <c r="D285" s="49"/>
      <c r="E285" s="49"/>
      <c r="F285" s="49"/>
      <c r="G285" s="49"/>
      <c r="H285" s="49"/>
      <c r="I285" s="49"/>
      <c r="J285" s="49"/>
      <c r="K285" s="49"/>
    </row>
    <row r="286" spans="2:11" s="24" customFormat="1" ht="12.75" hidden="1" outlineLevel="2" x14ac:dyDescent="0.2">
      <c r="B286" s="49" t="s">
        <v>981</v>
      </c>
      <c r="C286" s="49" t="s">
        <v>952</v>
      </c>
      <c r="D286" s="49"/>
      <c r="E286" s="49"/>
      <c r="F286" s="49"/>
      <c r="G286" s="49"/>
      <c r="H286" s="49"/>
      <c r="I286" s="49"/>
      <c r="J286" s="49"/>
      <c r="K286" s="49"/>
    </row>
    <row r="287" spans="2:11" s="24" customFormat="1" ht="12.75" hidden="1" outlineLevel="2" x14ac:dyDescent="0.2">
      <c r="B287" s="49" t="s">
        <v>982</v>
      </c>
      <c r="C287" s="49" t="s">
        <v>954</v>
      </c>
      <c r="D287" s="49"/>
      <c r="E287" s="49"/>
      <c r="F287" s="49"/>
      <c r="G287" s="49"/>
      <c r="H287" s="49"/>
      <c r="I287" s="49"/>
      <c r="J287" s="49"/>
      <c r="K287" s="49"/>
    </row>
    <row r="288" spans="2:11" s="24" customFormat="1" ht="12.75" hidden="1" outlineLevel="2" x14ac:dyDescent="0.2">
      <c r="B288" s="49" t="s">
        <v>983</v>
      </c>
      <c r="C288" s="49" t="s">
        <v>956</v>
      </c>
      <c r="D288" s="49"/>
      <c r="E288" s="49"/>
      <c r="F288" s="49"/>
      <c r="G288" s="49"/>
      <c r="H288" s="49"/>
      <c r="I288" s="49"/>
      <c r="J288" s="49"/>
      <c r="K288" s="49"/>
    </row>
    <row r="289" spans="2:11" s="24" customFormat="1" ht="12.75" hidden="1" outlineLevel="2" x14ac:dyDescent="0.2">
      <c r="B289" s="49" t="s">
        <v>984</v>
      </c>
      <c r="C289" s="49" t="s">
        <v>958</v>
      </c>
      <c r="D289" s="49"/>
      <c r="E289" s="49"/>
      <c r="F289" s="49"/>
      <c r="G289" s="49"/>
      <c r="H289" s="49"/>
      <c r="I289" s="49"/>
      <c r="J289" s="49"/>
      <c r="K289" s="49"/>
    </row>
    <row r="290" spans="2:11" s="24" customFormat="1" ht="12.75" hidden="1" outlineLevel="2" x14ac:dyDescent="0.2">
      <c r="B290" s="49" t="s">
        <v>985</v>
      </c>
      <c r="C290" s="49" t="s">
        <v>960</v>
      </c>
      <c r="D290" s="49"/>
      <c r="E290" s="49"/>
      <c r="F290" s="49"/>
      <c r="G290" s="49"/>
      <c r="H290" s="49"/>
      <c r="I290" s="49"/>
      <c r="J290" s="49"/>
      <c r="K290" s="49"/>
    </row>
    <row r="291" spans="2:11" s="24" customFormat="1" ht="12.75" hidden="1" outlineLevel="2" x14ac:dyDescent="0.2">
      <c r="B291" s="49" t="s">
        <v>986</v>
      </c>
      <c r="C291" s="49" t="s">
        <v>962</v>
      </c>
      <c r="D291" s="49"/>
      <c r="E291" s="49"/>
      <c r="F291" s="49"/>
      <c r="G291" s="49"/>
      <c r="H291" s="49"/>
      <c r="I291" s="49"/>
      <c r="J291" s="49"/>
      <c r="K291" s="49"/>
    </row>
    <row r="292" spans="2:11" s="24" customFormat="1" ht="12.75" hidden="1" outlineLevel="1" collapsed="1" x14ac:dyDescent="0.2">
      <c r="B292" s="49" t="s">
        <v>987</v>
      </c>
      <c r="C292" s="49" t="s">
        <v>988</v>
      </c>
      <c r="D292" s="49"/>
      <c r="E292" s="49"/>
      <c r="F292" s="49"/>
      <c r="G292" s="49"/>
      <c r="H292" s="49"/>
      <c r="I292" s="49"/>
      <c r="J292" s="49"/>
      <c r="K292" s="49"/>
    </row>
    <row r="293" spans="2:11" s="24" customFormat="1" ht="12.75" collapsed="1" x14ac:dyDescent="0.2">
      <c r="B293" s="85" t="s">
        <v>989</v>
      </c>
      <c r="C293" s="85" t="s">
        <v>990</v>
      </c>
      <c r="D293" s="85"/>
      <c r="E293" s="85"/>
      <c r="F293" s="85"/>
      <c r="G293" s="85"/>
      <c r="H293" s="85"/>
      <c r="I293" s="85"/>
      <c r="J293" s="85"/>
      <c r="K293" s="85"/>
    </row>
    <row r="294" spans="2:11" s="24" customFormat="1" ht="12.75" hidden="1" outlineLevel="1" x14ac:dyDescent="0.2">
      <c r="B294" s="49" t="s">
        <v>991</v>
      </c>
      <c r="C294" s="49" t="s">
        <v>992</v>
      </c>
      <c r="D294" s="49"/>
      <c r="E294" s="49"/>
      <c r="F294" s="49"/>
      <c r="G294" s="49"/>
      <c r="H294" s="49"/>
      <c r="I294" s="49"/>
      <c r="J294" s="49"/>
      <c r="K294" s="49"/>
    </row>
    <row r="295" spans="2:11" s="24" customFormat="1" ht="12.75" hidden="1" outlineLevel="2" x14ac:dyDescent="0.2">
      <c r="B295" s="49" t="s">
        <v>993</v>
      </c>
      <c r="C295" s="49" t="s">
        <v>994</v>
      </c>
      <c r="D295" s="49"/>
      <c r="E295" s="49"/>
      <c r="F295" s="49"/>
      <c r="G295" s="49"/>
      <c r="H295" s="49"/>
      <c r="I295" s="49"/>
      <c r="J295" s="49"/>
      <c r="K295" s="49"/>
    </row>
    <row r="296" spans="2:11" s="24" customFormat="1" ht="12.75" hidden="1" outlineLevel="2" x14ac:dyDescent="0.2">
      <c r="B296" s="49" t="s">
        <v>995</v>
      </c>
      <c r="C296" s="49" t="s">
        <v>996</v>
      </c>
      <c r="D296" s="49"/>
      <c r="E296" s="49"/>
      <c r="F296" s="49"/>
      <c r="G296" s="49"/>
      <c r="H296" s="49"/>
      <c r="I296" s="49"/>
      <c r="J296" s="49"/>
      <c r="K296" s="49"/>
    </row>
    <row r="297" spans="2:11" s="24" customFormat="1" ht="12.75" hidden="1" outlineLevel="2" x14ac:dyDescent="0.2">
      <c r="B297" s="49" t="s">
        <v>997</v>
      </c>
      <c r="C297" s="49" t="s">
        <v>998</v>
      </c>
      <c r="D297" s="49"/>
      <c r="E297" s="49"/>
      <c r="F297" s="49"/>
      <c r="G297" s="49"/>
      <c r="H297" s="49"/>
      <c r="I297" s="49"/>
      <c r="J297" s="49"/>
      <c r="K297" s="49"/>
    </row>
    <row r="298" spans="2:11" s="24" customFormat="1" ht="12.75" hidden="1" outlineLevel="1" collapsed="1" x14ac:dyDescent="0.2">
      <c r="B298" s="49" t="s">
        <v>999</v>
      </c>
      <c r="C298" s="49" t="s">
        <v>1000</v>
      </c>
      <c r="D298" s="49"/>
      <c r="E298" s="49"/>
      <c r="F298" s="49"/>
      <c r="G298" s="49"/>
      <c r="H298" s="49"/>
      <c r="I298" s="49"/>
      <c r="J298" s="49"/>
      <c r="K298" s="49"/>
    </row>
    <row r="299" spans="2:11" s="24" customFormat="1" ht="12.75" hidden="1" outlineLevel="2" x14ac:dyDescent="0.2">
      <c r="B299" s="49" t="s">
        <v>1001</v>
      </c>
      <c r="C299" s="49" t="s">
        <v>1000</v>
      </c>
      <c r="D299" s="49"/>
      <c r="E299" s="49"/>
      <c r="F299" s="49"/>
      <c r="G299" s="49"/>
      <c r="H299" s="49"/>
      <c r="I299" s="49"/>
      <c r="J299" s="49"/>
      <c r="K299" s="49"/>
    </row>
    <row r="300" spans="2:11" s="24" customFormat="1" ht="12.75" hidden="1" outlineLevel="2" x14ac:dyDescent="0.2">
      <c r="B300" s="49" t="s">
        <v>1002</v>
      </c>
      <c r="C300" s="49" t="s">
        <v>1003</v>
      </c>
      <c r="D300" s="49"/>
      <c r="E300" s="49"/>
      <c r="F300" s="49"/>
      <c r="G300" s="49"/>
      <c r="H300" s="49"/>
      <c r="I300" s="49"/>
      <c r="J300" s="49"/>
      <c r="K300" s="49"/>
    </row>
    <row r="301" spans="2:11" s="24" customFormat="1" ht="12.75" hidden="1" outlineLevel="2" x14ac:dyDescent="0.2">
      <c r="B301" s="49" t="s">
        <v>1004</v>
      </c>
      <c r="C301" s="49" t="s">
        <v>1005</v>
      </c>
      <c r="D301" s="49"/>
      <c r="E301" s="49"/>
      <c r="F301" s="49"/>
      <c r="G301" s="49"/>
      <c r="H301" s="49"/>
      <c r="I301" s="49"/>
      <c r="J301" s="49"/>
      <c r="K301" s="49"/>
    </row>
    <row r="302" spans="2:11" s="24" customFormat="1" ht="12.75" hidden="1" outlineLevel="2" x14ac:dyDescent="0.2">
      <c r="B302" s="49" t="s">
        <v>1006</v>
      </c>
      <c r="C302" s="49" t="s">
        <v>1007</v>
      </c>
      <c r="D302" s="49"/>
      <c r="E302" s="49"/>
      <c r="F302" s="49"/>
      <c r="G302" s="49"/>
      <c r="H302" s="49"/>
      <c r="I302" s="49"/>
      <c r="J302" s="49"/>
      <c r="K302" s="49"/>
    </row>
    <row r="303" spans="2:11" s="24" customFormat="1" ht="12.75" hidden="1" outlineLevel="2" x14ac:dyDescent="0.2">
      <c r="B303" s="49" t="s">
        <v>1008</v>
      </c>
      <c r="C303" s="49" t="s">
        <v>1009</v>
      </c>
      <c r="D303" s="49"/>
      <c r="E303" s="49"/>
      <c r="F303" s="49"/>
      <c r="G303" s="49"/>
      <c r="H303" s="49"/>
      <c r="I303" s="49"/>
      <c r="J303" s="49"/>
      <c r="K303" s="49"/>
    </row>
    <row r="304" spans="2:11" s="24" customFormat="1" ht="12.75" hidden="1" outlineLevel="2" x14ac:dyDescent="0.2">
      <c r="B304" s="49" t="s">
        <v>1010</v>
      </c>
      <c r="C304" s="49" t="s">
        <v>1011</v>
      </c>
      <c r="D304" s="49"/>
      <c r="E304" s="49"/>
      <c r="F304" s="49"/>
      <c r="G304" s="49"/>
      <c r="H304" s="49"/>
      <c r="I304" s="49"/>
      <c r="J304" s="49"/>
      <c r="K304" s="49"/>
    </row>
    <row r="305" spans="2:11" s="24" customFormat="1" ht="12.75" hidden="1" outlineLevel="2" x14ac:dyDescent="0.2">
      <c r="B305" s="49" t="s">
        <v>1012</v>
      </c>
      <c r="C305" s="49" t="s">
        <v>1013</v>
      </c>
      <c r="D305" s="49"/>
      <c r="E305" s="49"/>
      <c r="F305" s="49"/>
      <c r="G305" s="49"/>
      <c r="H305" s="49"/>
      <c r="I305" s="49"/>
      <c r="J305" s="49"/>
      <c r="K305" s="49"/>
    </row>
    <row r="306" spans="2:11" s="24" customFormat="1" ht="12.75" hidden="1" outlineLevel="2" x14ac:dyDescent="0.2">
      <c r="B306" s="49" t="s">
        <v>1014</v>
      </c>
      <c r="C306" s="49" t="s">
        <v>1015</v>
      </c>
      <c r="D306" s="49"/>
      <c r="E306" s="49"/>
      <c r="F306" s="49"/>
      <c r="G306" s="49"/>
      <c r="H306" s="49"/>
      <c r="I306" s="49"/>
      <c r="J306" s="49"/>
      <c r="K306" s="49"/>
    </row>
    <row r="307" spans="2:11" s="24" customFormat="1" ht="12.75" hidden="1" outlineLevel="2" x14ac:dyDescent="0.2">
      <c r="B307" s="49" t="s">
        <v>1016</v>
      </c>
      <c r="C307" s="49" t="s">
        <v>1017</v>
      </c>
      <c r="D307" s="49"/>
      <c r="E307" s="49"/>
      <c r="F307" s="49"/>
      <c r="G307" s="49"/>
      <c r="H307" s="49"/>
      <c r="I307" s="49"/>
      <c r="J307" s="49"/>
      <c r="K307" s="49"/>
    </row>
    <row r="308" spans="2:11" s="24" customFormat="1" ht="12.75" hidden="1" outlineLevel="2" x14ac:dyDescent="0.2">
      <c r="B308" s="49" t="s">
        <v>1018</v>
      </c>
      <c r="C308" s="49" t="s">
        <v>914</v>
      </c>
      <c r="D308" s="49"/>
      <c r="E308" s="49"/>
      <c r="F308" s="49"/>
      <c r="G308" s="49"/>
      <c r="H308" s="49"/>
      <c r="I308" s="49"/>
      <c r="J308" s="49"/>
      <c r="K308" s="49"/>
    </row>
    <row r="309" spans="2:11" s="24" customFormat="1" ht="12.75" hidden="1" outlineLevel="2" x14ac:dyDescent="0.2">
      <c r="B309" s="49" t="s">
        <v>1019</v>
      </c>
      <c r="C309" s="49" t="s">
        <v>1020</v>
      </c>
      <c r="D309" s="49"/>
      <c r="E309" s="49"/>
      <c r="F309" s="49"/>
      <c r="G309" s="49"/>
      <c r="H309" s="49"/>
      <c r="I309" s="49"/>
      <c r="J309" s="49"/>
      <c r="K309" s="49"/>
    </row>
    <row r="310" spans="2:11" s="24" customFormat="1" ht="12.75" hidden="1" outlineLevel="2" x14ac:dyDescent="0.2">
      <c r="B310" s="49" t="s">
        <v>1021</v>
      </c>
      <c r="C310" s="49" t="s">
        <v>1020</v>
      </c>
      <c r="D310" s="49"/>
      <c r="E310" s="49"/>
      <c r="F310" s="49"/>
      <c r="G310" s="49"/>
      <c r="H310" s="49"/>
      <c r="I310" s="49"/>
      <c r="J310" s="49"/>
      <c r="K310" s="49"/>
    </row>
    <row r="311" spans="2:11" s="24" customFormat="1" ht="12.75" hidden="1" outlineLevel="2" x14ac:dyDescent="0.2">
      <c r="B311" s="49" t="s">
        <v>1022</v>
      </c>
      <c r="C311" s="49" t="s">
        <v>1023</v>
      </c>
      <c r="D311" s="49"/>
      <c r="E311" s="49"/>
      <c r="F311" s="49"/>
      <c r="G311" s="49"/>
      <c r="H311" s="49"/>
      <c r="I311" s="49"/>
      <c r="J311" s="49"/>
      <c r="K311" s="49"/>
    </row>
    <row r="312" spans="2:11" s="24" customFormat="1" ht="12.75" hidden="1" outlineLevel="2" x14ac:dyDescent="0.2">
      <c r="B312" s="49" t="s">
        <v>1024</v>
      </c>
      <c r="C312" s="49" t="s">
        <v>1025</v>
      </c>
      <c r="D312" s="49"/>
      <c r="E312" s="49"/>
      <c r="F312" s="49"/>
      <c r="G312" s="49"/>
      <c r="H312" s="49"/>
      <c r="I312" s="49"/>
      <c r="J312" s="49"/>
      <c r="K312" s="49"/>
    </row>
    <row r="313" spans="2:11" s="24" customFormat="1" ht="12.75" hidden="1" outlineLevel="2" x14ac:dyDescent="0.2">
      <c r="B313" s="49" t="s">
        <v>1026</v>
      </c>
      <c r="C313" s="49" t="s">
        <v>1027</v>
      </c>
      <c r="D313" s="49"/>
      <c r="E313" s="49"/>
      <c r="F313" s="49"/>
      <c r="G313" s="49"/>
      <c r="H313" s="49"/>
      <c r="I313" s="49"/>
      <c r="J313" s="49"/>
      <c r="K313" s="49"/>
    </row>
    <row r="314" spans="2:11" s="24" customFormat="1" ht="12.75" hidden="1" outlineLevel="2" x14ac:dyDescent="0.2">
      <c r="B314" s="49" t="s">
        <v>1028</v>
      </c>
      <c r="C314" s="49" t="s">
        <v>1029</v>
      </c>
      <c r="D314" s="49"/>
      <c r="E314" s="49"/>
      <c r="F314" s="49"/>
      <c r="G314" s="49"/>
      <c r="H314" s="49"/>
      <c r="I314" s="49"/>
      <c r="J314" s="49"/>
      <c r="K314" s="49"/>
    </row>
    <row r="315" spans="2:11" s="24" customFormat="1" ht="12.75" hidden="1" outlineLevel="2" x14ac:dyDescent="0.2">
      <c r="B315" s="49" t="s">
        <v>1030</v>
      </c>
      <c r="C315" s="49" t="s">
        <v>1031</v>
      </c>
      <c r="D315" s="49"/>
      <c r="E315" s="49"/>
      <c r="F315" s="49"/>
      <c r="G315" s="49"/>
      <c r="H315" s="49"/>
      <c r="I315" s="49"/>
      <c r="J315" s="49"/>
      <c r="K315" s="49"/>
    </row>
    <row r="316" spans="2:11" s="24" customFormat="1" ht="12.75" hidden="1" outlineLevel="2" x14ac:dyDescent="0.2">
      <c r="B316" s="49" t="s">
        <v>1032</v>
      </c>
      <c r="C316" s="49" t="s">
        <v>1033</v>
      </c>
      <c r="D316" s="49"/>
      <c r="E316" s="49"/>
      <c r="F316" s="49"/>
      <c r="G316" s="49"/>
      <c r="H316" s="49"/>
      <c r="I316" s="49"/>
      <c r="J316" s="49"/>
      <c r="K316" s="49"/>
    </row>
    <row r="317" spans="2:11" s="24" customFormat="1" ht="12.75" hidden="1" outlineLevel="2" x14ac:dyDescent="0.2">
      <c r="B317" s="49" t="s">
        <v>1034</v>
      </c>
      <c r="C317" s="49" t="s">
        <v>1035</v>
      </c>
      <c r="D317" s="49"/>
      <c r="E317" s="49"/>
      <c r="F317" s="49"/>
      <c r="G317" s="49"/>
      <c r="H317" s="49"/>
      <c r="I317" s="49"/>
      <c r="J317" s="49"/>
      <c r="K317" s="49"/>
    </row>
    <row r="318" spans="2:11" s="24" customFormat="1" ht="12.75" hidden="1" outlineLevel="2" x14ac:dyDescent="0.2">
      <c r="B318" s="49" t="s">
        <v>1036</v>
      </c>
      <c r="C318" s="49" t="s">
        <v>1037</v>
      </c>
      <c r="D318" s="49"/>
      <c r="E318" s="49"/>
      <c r="F318" s="49"/>
      <c r="G318" s="49"/>
      <c r="H318" s="49"/>
      <c r="I318" s="49"/>
      <c r="J318" s="49"/>
      <c r="K318" s="49"/>
    </row>
    <row r="319" spans="2:11" s="24" customFormat="1" ht="12.75" hidden="1" outlineLevel="2" x14ac:dyDescent="0.2">
      <c r="B319" s="49" t="s">
        <v>1038</v>
      </c>
      <c r="C319" s="49" t="s">
        <v>1039</v>
      </c>
      <c r="D319" s="49"/>
      <c r="E319" s="49"/>
      <c r="F319" s="49"/>
      <c r="G319" s="49"/>
      <c r="H319" s="49"/>
      <c r="I319" s="49"/>
      <c r="J319" s="49"/>
      <c r="K319" s="49"/>
    </row>
    <row r="320" spans="2:11" s="24" customFormat="1" ht="12.75" hidden="1" outlineLevel="2" x14ac:dyDescent="0.2">
      <c r="B320" s="49" t="s">
        <v>1040</v>
      </c>
      <c r="C320" s="49" t="s">
        <v>1041</v>
      </c>
      <c r="D320" s="49"/>
      <c r="E320" s="49"/>
      <c r="F320" s="49"/>
      <c r="G320" s="49"/>
      <c r="H320" s="49"/>
      <c r="I320" s="49"/>
      <c r="J320" s="49"/>
      <c r="K320" s="49"/>
    </row>
    <row r="321" spans="2:11" s="24" customFormat="1" ht="12.75" hidden="1" outlineLevel="2" x14ac:dyDescent="0.2">
      <c r="B321" s="49" t="s">
        <v>1042</v>
      </c>
      <c r="C321" s="49" t="s">
        <v>1043</v>
      </c>
      <c r="D321" s="49"/>
      <c r="E321" s="49"/>
      <c r="F321" s="49"/>
      <c r="G321" s="49"/>
      <c r="H321" s="49"/>
      <c r="I321" s="49"/>
      <c r="J321" s="49"/>
      <c r="K321" s="49"/>
    </row>
    <row r="322" spans="2:11" s="24" customFormat="1" ht="12.75" hidden="1" outlineLevel="2" x14ac:dyDescent="0.2">
      <c r="B322" s="49" t="s">
        <v>1044</v>
      </c>
      <c r="C322" s="49" t="s">
        <v>1045</v>
      </c>
      <c r="D322" s="49"/>
      <c r="E322" s="49"/>
      <c r="F322" s="49"/>
      <c r="G322" s="49"/>
      <c r="H322" s="49"/>
      <c r="I322" s="49"/>
      <c r="J322" s="49"/>
      <c r="K322" s="49"/>
    </row>
    <row r="323" spans="2:11" s="24" customFormat="1" ht="12.75" collapsed="1" x14ac:dyDescent="0.2">
      <c r="B323" s="85" t="s">
        <v>1046</v>
      </c>
      <c r="C323" s="85" t="s">
        <v>1047</v>
      </c>
      <c r="D323" s="85"/>
      <c r="E323" s="85"/>
      <c r="F323" s="85"/>
      <c r="G323" s="85"/>
      <c r="H323" s="85"/>
      <c r="I323" s="85"/>
      <c r="J323" s="85"/>
      <c r="K323" s="85"/>
    </row>
    <row r="324" spans="2:11" s="24" customFormat="1" ht="12.75" hidden="1" outlineLevel="1" x14ac:dyDescent="0.2">
      <c r="B324" s="49" t="s">
        <v>1048</v>
      </c>
      <c r="C324" s="49" t="s">
        <v>1049</v>
      </c>
      <c r="D324" s="49"/>
      <c r="E324" s="49"/>
      <c r="F324" s="49"/>
      <c r="G324" s="49"/>
      <c r="H324" s="49"/>
      <c r="I324" s="49"/>
      <c r="J324" s="49"/>
      <c r="K324" s="49"/>
    </row>
    <row r="325" spans="2:11" s="24" customFormat="1" ht="12.75" hidden="1" outlineLevel="2" x14ac:dyDescent="0.2">
      <c r="B325" s="49" t="s">
        <v>1050</v>
      </c>
      <c r="C325" s="49" t="s">
        <v>1051</v>
      </c>
      <c r="D325" s="49"/>
      <c r="E325" s="49"/>
      <c r="F325" s="49"/>
      <c r="G325" s="49"/>
      <c r="H325" s="49"/>
      <c r="I325" s="49"/>
      <c r="J325" s="49"/>
      <c r="K325" s="49"/>
    </row>
    <row r="326" spans="2:11" s="24" customFormat="1" ht="12.75" hidden="1" outlineLevel="2" x14ac:dyDescent="0.2">
      <c r="B326" s="49" t="s">
        <v>1052</v>
      </c>
      <c r="C326" s="49" t="s">
        <v>1053</v>
      </c>
      <c r="D326" s="49"/>
      <c r="E326" s="49"/>
      <c r="F326" s="49"/>
      <c r="G326" s="49"/>
      <c r="H326" s="49"/>
      <c r="I326" s="49"/>
      <c r="J326" s="49"/>
      <c r="K326" s="49"/>
    </row>
    <row r="327" spans="2:11" s="24" customFormat="1" ht="12.75" hidden="1" outlineLevel="1" collapsed="1" x14ac:dyDescent="0.2">
      <c r="B327" s="49" t="s">
        <v>1054</v>
      </c>
      <c r="C327" s="49" t="s">
        <v>1055</v>
      </c>
      <c r="D327" s="49"/>
      <c r="E327" s="49"/>
      <c r="F327" s="49"/>
      <c r="G327" s="49"/>
      <c r="H327" s="49"/>
      <c r="I327" s="49"/>
      <c r="J327" s="49"/>
      <c r="K327" s="49"/>
    </row>
    <row r="328" spans="2:11" s="24" customFormat="1" ht="12.75" hidden="1" outlineLevel="2" x14ac:dyDescent="0.2">
      <c r="B328" s="49" t="s">
        <v>1056</v>
      </c>
      <c r="C328" s="49" t="s">
        <v>1057</v>
      </c>
      <c r="D328" s="49"/>
      <c r="E328" s="49"/>
      <c r="F328" s="49"/>
      <c r="G328" s="49"/>
      <c r="H328" s="49"/>
      <c r="I328" s="49"/>
      <c r="J328" s="49"/>
      <c r="K328" s="49"/>
    </row>
    <row r="329" spans="2:11" s="24" customFormat="1" ht="12.75" hidden="1" outlineLevel="1" collapsed="1" x14ac:dyDescent="0.2">
      <c r="B329" s="49" t="s">
        <v>1058</v>
      </c>
      <c r="C329" s="49" t="s">
        <v>81</v>
      </c>
      <c r="D329" s="49"/>
      <c r="E329" s="49"/>
      <c r="F329" s="49"/>
      <c r="G329" s="49"/>
      <c r="H329" s="49"/>
      <c r="I329" s="49"/>
      <c r="J329" s="49"/>
      <c r="K329" s="49"/>
    </row>
    <row r="330" spans="2:11" s="24" customFormat="1" ht="12.75" hidden="1" outlineLevel="1" x14ac:dyDescent="0.2">
      <c r="B330" s="49" t="s">
        <v>1059</v>
      </c>
      <c r="C330" s="49" t="s">
        <v>1060</v>
      </c>
      <c r="D330" s="49"/>
      <c r="E330" s="49"/>
      <c r="F330" s="49"/>
      <c r="G330" s="49"/>
      <c r="H330" s="49"/>
      <c r="I330" s="49"/>
      <c r="J330" s="49"/>
      <c r="K330" s="49"/>
    </row>
    <row r="331" spans="2:11" s="24" customFormat="1" ht="12.75" collapsed="1" x14ac:dyDescent="0.2">
      <c r="B331" s="85" t="s">
        <v>1061</v>
      </c>
      <c r="C331" s="85" t="s">
        <v>1062</v>
      </c>
      <c r="D331" s="85"/>
      <c r="E331" s="85"/>
      <c r="F331" s="85"/>
      <c r="G331" s="85"/>
      <c r="H331" s="85"/>
      <c r="I331" s="85"/>
      <c r="J331" s="85"/>
      <c r="K331" s="85"/>
    </row>
    <row r="332" spans="2:11" s="24" customFormat="1" ht="12.75" hidden="1" outlineLevel="1" x14ac:dyDescent="0.2">
      <c r="B332" s="49" t="s">
        <v>1063</v>
      </c>
      <c r="C332" s="49" t="s">
        <v>1064</v>
      </c>
      <c r="D332" s="49"/>
      <c r="E332" s="49"/>
      <c r="F332" s="49"/>
      <c r="G332" s="49"/>
      <c r="H332" s="49"/>
      <c r="I332" s="49"/>
      <c r="J332" s="49"/>
      <c r="K332" s="49"/>
    </row>
    <row r="333" spans="2:11" s="24" customFormat="1" ht="12.75" hidden="1" outlineLevel="2" x14ac:dyDescent="0.2">
      <c r="B333" s="49" t="s">
        <v>1065</v>
      </c>
      <c r="C333" s="49" t="s">
        <v>1066</v>
      </c>
      <c r="D333" s="49"/>
      <c r="E333" s="49"/>
      <c r="F333" s="49"/>
      <c r="G333" s="49"/>
      <c r="H333" s="49"/>
      <c r="I333" s="49"/>
      <c r="J333" s="49"/>
      <c r="K333" s="49"/>
    </row>
    <row r="334" spans="2:11" s="24" customFormat="1" ht="12.75" hidden="1" outlineLevel="2" x14ac:dyDescent="0.2">
      <c r="B334" s="49" t="s">
        <v>1067</v>
      </c>
      <c r="C334" s="49" t="s">
        <v>1068</v>
      </c>
      <c r="D334" s="49"/>
      <c r="E334" s="49"/>
      <c r="F334" s="49"/>
      <c r="G334" s="49"/>
      <c r="H334" s="49"/>
      <c r="I334" s="49"/>
      <c r="J334" s="49"/>
      <c r="K334" s="49"/>
    </row>
    <row r="335" spans="2:11" s="24" customFormat="1" ht="12.75" hidden="1" outlineLevel="2" x14ac:dyDescent="0.2">
      <c r="B335" s="49" t="s">
        <v>1069</v>
      </c>
      <c r="C335" s="49" t="s">
        <v>1070</v>
      </c>
      <c r="D335" s="49"/>
      <c r="E335" s="49"/>
      <c r="F335" s="49"/>
      <c r="G335" s="49"/>
      <c r="H335" s="49"/>
      <c r="I335" s="49"/>
      <c r="J335" s="49"/>
      <c r="K335" s="49"/>
    </row>
    <row r="336" spans="2:11" s="24" customFormat="1" ht="12.75" hidden="1" outlineLevel="2" x14ac:dyDescent="0.2">
      <c r="B336" s="49" t="s">
        <v>1071</v>
      </c>
      <c r="C336" s="49" t="s">
        <v>1072</v>
      </c>
      <c r="D336" s="49"/>
      <c r="E336" s="49"/>
      <c r="F336" s="49"/>
      <c r="G336" s="49"/>
      <c r="H336" s="49"/>
      <c r="I336" s="49"/>
      <c r="J336" s="49"/>
      <c r="K336" s="49"/>
    </row>
    <row r="337" spans="2:11" s="24" customFormat="1" ht="12.75" hidden="1" outlineLevel="2" x14ac:dyDescent="0.2">
      <c r="B337" s="49" t="s">
        <v>1073</v>
      </c>
      <c r="C337" s="49" t="s">
        <v>1074</v>
      </c>
      <c r="D337" s="49"/>
      <c r="E337" s="49"/>
      <c r="F337" s="49"/>
      <c r="G337" s="49"/>
      <c r="H337" s="49"/>
      <c r="I337" s="49"/>
      <c r="J337" s="49"/>
      <c r="K337" s="49"/>
    </row>
    <row r="338" spans="2:11" s="24" customFormat="1" ht="12.75" hidden="1" outlineLevel="2" x14ac:dyDescent="0.2">
      <c r="B338" s="49" t="s">
        <v>1075</v>
      </c>
      <c r="C338" s="49" t="s">
        <v>1076</v>
      </c>
      <c r="D338" s="49"/>
      <c r="E338" s="49"/>
      <c r="F338" s="49"/>
      <c r="G338" s="49"/>
      <c r="H338" s="49"/>
      <c r="I338" s="49"/>
      <c r="J338" s="49"/>
      <c r="K338" s="49"/>
    </row>
    <row r="339" spans="2:11" s="24" customFormat="1" ht="12.75" hidden="1" outlineLevel="2" x14ac:dyDescent="0.2">
      <c r="B339" s="49" t="s">
        <v>1077</v>
      </c>
      <c r="C339" s="49" t="s">
        <v>1078</v>
      </c>
      <c r="D339" s="49"/>
      <c r="E339" s="49"/>
      <c r="F339" s="49"/>
      <c r="G339" s="49"/>
      <c r="H339" s="49"/>
      <c r="I339" s="49"/>
      <c r="J339" s="49"/>
      <c r="K339" s="49"/>
    </row>
    <row r="340" spans="2:11" s="24" customFormat="1" ht="12.75" hidden="1" outlineLevel="2" x14ac:dyDescent="0.2">
      <c r="B340" s="49" t="s">
        <v>1079</v>
      </c>
      <c r="C340" s="49" t="s">
        <v>1080</v>
      </c>
      <c r="D340" s="49"/>
      <c r="E340" s="49"/>
      <c r="F340" s="49"/>
      <c r="G340" s="49"/>
      <c r="H340" s="49"/>
      <c r="I340" s="49"/>
      <c r="J340" s="49"/>
      <c r="K340" s="49"/>
    </row>
    <row r="341" spans="2:11" s="24" customFormat="1" ht="12.75" hidden="1" outlineLevel="2" x14ac:dyDescent="0.2">
      <c r="B341" s="49" t="s">
        <v>1081</v>
      </c>
      <c r="C341" s="49" t="s">
        <v>1082</v>
      </c>
      <c r="D341" s="49"/>
      <c r="E341" s="49"/>
      <c r="F341" s="49"/>
      <c r="G341" s="49"/>
      <c r="H341" s="49"/>
      <c r="I341" s="49"/>
      <c r="J341" s="49"/>
      <c r="K341" s="49"/>
    </row>
    <row r="342" spans="2:11" s="24" customFormat="1" ht="12.75" hidden="1" outlineLevel="1" collapsed="1" x14ac:dyDescent="0.2">
      <c r="B342" s="49" t="s">
        <v>1083</v>
      </c>
      <c r="C342" s="49" t="s">
        <v>1084</v>
      </c>
      <c r="D342" s="49"/>
      <c r="E342" s="49"/>
      <c r="F342" s="49"/>
      <c r="G342" s="49"/>
      <c r="H342" s="49"/>
      <c r="I342" s="49"/>
      <c r="J342" s="49"/>
      <c r="K342" s="49"/>
    </row>
    <row r="343" spans="2:11" s="24" customFormat="1" ht="12.75" hidden="1" outlineLevel="2" x14ac:dyDescent="0.2">
      <c r="B343" s="49" t="s">
        <v>1085</v>
      </c>
      <c r="C343" s="49" t="s">
        <v>1086</v>
      </c>
      <c r="D343" s="49"/>
      <c r="E343" s="49"/>
      <c r="F343" s="49"/>
      <c r="G343" s="49"/>
      <c r="H343" s="49"/>
      <c r="I343" s="49"/>
      <c r="J343" s="49"/>
      <c r="K343" s="49"/>
    </row>
    <row r="344" spans="2:11" s="24" customFormat="1" ht="12.75" hidden="1" outlineLevel="2" x14ac:dyDescent="0.2">
      <c r="B344" s="49" t="s">
        <v>1087</v>
      </c>
      <c r="C344" s="49" t="s">
        <v>1088</v>
      </c>
      <c r="D344" s="49"/>
      <c r="E344" s="49"/>
      <c r="F344" s="49"/>
      <c r="G344" s="49"/>
      <c r="H344" s="49"/>
      <c r="I344" s="49"/>
      <c r="J344" s="49"/>
      <c r="K344" s="49"/>
    </row>
    <row r="345" spans="2:11" s="24" customFormat="1" ht="12.75" hidden="1" outlineLevel="2" x14ac:dyDescent="0.2">
      <c r="B345" s="49" t="s">
        <v>1089</v>
      </c>
      <c r="C345" s="49" t="s">
        <v>1090</v>
      </c>
      <c r="D345" s="49"/>
      <c r="E345" s="49"/>
      <c r="F345" s="49"/>
      <c r="G345" s="49"/>
      <c r="H345" s="49"/>
      <c r="I345" s="49"/>
      <c r="J345" s="49"/>
      <c r="K345" s="49"/>
    </row>
    <row r="346" spans="2:11" s="24" customFormat="1" ht="12.75" hidden="1" outlineLevel="2" x14ac:dyDescent="0.2">
      <c r="B346" s="49" t="s">
        <v>1091</v>
      </c>
      <c r="C346" s="49" t="s">
        <v>1092</v>
      </c>
      <c r="D346" s="49"/>
      <c r="E346" s="49"/>
      <c r="F346" s="49"/>
      <c r="G346" s="49"/>
      <c r="H346" s="49"/>
      <c r="I346" s="49"/>
      <c r="J346" s="49"/>
      <c r="K346" s="49"/>
    </row>
    <row r="347" spans="2:11" s="24" customFormat="1" ht="12.75" hidden="1" outlineLevel="2" x14ac:dyDescent="0.2">
      <c r="B347" s="49" t="s">
        <v>1093</v>
      </c>
      <c r="C347" s="49" t="s">
        <v>1094</v>
      </c>
      <c r="D347" s="49"/>
      <c r="E347" s="49"/>
      <c r="F347" s="49"/>
      <c r="G347" s="49"/>
      <c r="H347" s="49"/>
      <c r="I347" s="49"/>
      <c r="J347" s="49"/>
      <c r="K347" s="49"/>
    </row>
    <row r="348" spans="2:11" s="24" customFormat="1" ht="12.75" hidden="1" outlineLevel="2" x14ac:dyDescent="0.2">
      <c r="B348" s="49" t="s">
        <v>1095</v>
      </c>
      <c r="C348" s="49" t="s">
        <v>1096</v>
      </c>
      <c r="D348" s="49"/>
      <c r="E348" s="49"/>
      <c r="F348" s="49"/>
      <c r="G348" s="49"/>
      <c r="H348" s="49"/>
      <c r="I348" s="49"/>
      <c r="J348" s="49"/>
      <c r="K348" s="49"/>
    </row>
    <row r="349" spans="2:11" s="24" customFormat="1" ht="12.75" hidden="1" outlineLevel="2" x14ac:dyDescent="0.2">
      <c r="B349" s="49" t="s">
        <v>1097</v>
      </c>
      <c r="C349" s="49" t="s">
        <v>1098</v>
      </c>
      <c r="D349" s="49"/>
      <c r="E349" s="49"/>
      <c r="F349" s="49"/>
      <c r="G349" s="49"/>
      <c r="H349" s="49"/>
      <c r="I349" s="49"/>
      <c r="J349" s="49"/>
      <c r="K349" s="49"/>
    </row>
    <row r="350" spans="2:11" s="24" customFormat="1" ht="12.75" hidden="1" outlineLevel="2" x14ac:dyDescent="0.2">
      <c r="B350" s="49" t="s">
        <v>1099</v>
      </c>
      <c r="C350" s="49" t="s">
        <v>1100</v>
      </c>
      <c r="D350" s="49"/>
      <c r="E350" s="49"/>
      <c r="F350" s="49"/>
      <c r="G350" s="49"/>
      <c r="H350" s="49"/>
      <c r="I350" s="49"/>
      <c r="J350" s="49"/>
      <c r="K350" s="49"/>
    </row>
    <row r="351" spans="2:11" s="24" customFormat="1" ht="12.75" hidden="1" outlineLevel="2" x14ac:dyDescent="0.2">
      <c r="B351" s="49" t="s">
        <v>1101</v>
      </c>
      <c r="C351" s="49" t="s">
        <v>1102</v>
      </c>
      <c r="D351" s="49"/>
      <c r="E351" s="49"/>
      <c r="F351" s="49"/>
      <c r="G351" s="49"/>
      <c r="H351" s="49"/>
      <c r="I351" s="49"/>
      <c r="J351" s="49"/>
      <c r="K351" s="49"/>
    </row>
    <row r="352" spans="2:11" s="24" customFormat="1" ht="12.75" hidden="1" outlineLevel="2" x14ac:dyDescent="0.2">
      <c r="B352" s="49" t="s">
        <v>1103</v>
      </c>
      <c r="C352" s="49" t="s">
        <v>1104</v>
      </c>
      <c r="D352" s="49"/>
      <c r="E352" s="49"/>
      <c r="F352" s="49"/>
      <c r="G352" s="49"/>
      <c r="H352" s="49"/>
      <c r="I352" s="49"/>
      <c r="J352" s="49"/>
      <c r="K352" s="49"/>
    </row>
    <row r="353" spans="2:11" s="24" customFormat="1" ht="12.75" hidden="1" outlineLevel="2" x14ac:dyDescent="0.2">
      <c r="B353" s="49" t="s">
        <v>1105</v>
      </c>
      <c r="C353" s="49" t="s">
        <v>1106</v>
      </c>
      <c r="D353" s="49"/>
      <c r="E353" s="49"/>
      <c r="F353" s="49"/>
      <c r="G353" s="49"/>
      <c r="H353" s="49"/>
      <c r="I353" s="49"/>
      <c r="J353" s="49"/>
      <c r="K353" s="49"/>
    </row>
    <row r="354" spans="2:11" s="24" customFormat="1" ht="12.75" hidden="1" outlineLevel="2" x14ac:dyDescent="0.2">
      <c r="B354" s="49" t="s">
        <v>1107</v>
      </c>
      <c r="C354" s="49" t="s">
        <v>1108</v>
      </c>
      <c r="D354" s="49"/>
      <c r="E354" s="49"/>
      <c r="F354" s="49"/>
      <c r="G354" s="49"/>
      <c r="H354" s="49"/>
      <c r="I354" s="49"/>
      <c r="J354" s="49"/>
      <c r="K354" s="49"/>
    </row>
    <row r="355" spans="2:11" s="24" customFormat="1" ht="12.75" hidden="1" outlineLevel="1" collapsed="1" x14ac:dyDescent="0.2">
      <c r="B355" s="49" t="s">
        <v>1109</v>
      </c>
      <c r="C355" s="49" t="s">
        <v>1110</v>
      </c>
      <c r="D355" s="49"/>
      <c r="E355" s="49"/>
      <c r="F355" s="49"/>
      <c r="G355" s="49"/>
      <c r="H355" s="49"/>
      <c r="I355" s="49"/>
      <c r="J355" s="49"/>
      <c r="K355" s="49"/>
    </row>
    <row r="356" spans="2:11" s="24" customFormat="1" ht="12.75" hidden="1" outlineLevel="2" x14ac:dyDescent="0.2">
      <c r="B356" s="49" t="s">
        <v>1111</v>
      </c>
      <c r="C356" s="49" t="s">
        <v>1112</v>
      </c>
      <c r="D356" s="49"/>
      <c r="E356" s="49"/>
      <c r="F356" s="49"/>
      <c r="G356" s="49"/>
      <c r="H356" s="49"/>
      <c r="I356" s="49"/>
      <c r="J356" s="49"/>
      <c r="K356" s="49"/>
    </row>
    <row r="357" spans="2:11" s="24" customFormat="1" ht="12.75" hidden="1" outlineLevel="2" x14ac:dyDescent="0.2">
      <c r="B357" s="49" t="s">
        <v>1113</v>
      </c>
      <c r="C357" s="49" t="s">
        <v>1114</v>
      </c>
      <c r="D357" s="49"/>
      <c r="E357" s="49"/>
      <c r="F357" s="49"/>
      <c r="G357" s="49"/>
      <c r="H357" s="49"/>
      <c r="I357" s="49"/>
      <c r="J357" s="49"/>
      <c r="K357" s="49"/>
    </row>
    <row r="358" spans="2:11" s="24" customFormat="1" ht="12.75" hidden="1" outlineLevel="2" x14ac:dyDescent="0.2">
      <c r="B358" s="49" t="s">
        <v>1115</v>
      </c>
      <c r="C358" s="49" t="s">
        <v>1116</v>
      </c>
      <c r="D358" s="49"/>
      <c r="E358" s="49"/>
      <c r="F358" s="49"/>
      <c r="G358" s="49"/>
      <c r="H358" s="49"/>
      <c r="I358" s="49"/>
      <c r="J358" s="49"/>
      <c r="K358" s="49"/>
    </row>
    <row r="359" spans="2:11" s="24" customFormat="1" ht="12.75" hidden="1" outlineLevel="2" x14ac:dyDescent="0.2">
      <c r="B359" s="49" t="s">
        <v>1117</v>
      </c>
      <c r="C359" s="49" t="s">
        <v>1118</v>
      </c>
      <c r="D359" s="49"/>
      <c r="E359" s="49"/>
      <c r="F359" s="49"/>
      <c r="G359" s="49"/>
      <c r="H359" s="49"/>
      <c r="I359" s="49"/>
      <c r="J359" s="49"/>
      <c r="K359" s="49"/>
    </row>
    <row r="360" spans="2:11" s="24" customFormat="1" ht="12.75" hidden="1" outlineLevel="1" collapsed="1" x14ac:dyDescent="0.2">
      <c r="B360" s="49" t="s">
        <v>1119</v>
      </c>
      <c r="C360" s="49" t="s">
        <v>1120</v>
      </c>
      <c r="D360" s="49"/>
      <c r="E360" s="49"/>
      <c r="F360" s="49"/>
      <c r="G360" s="49"/>
      <c r="H360" s="49"/>
      <c r="I360" s="49"/>
      <c r="J360" s="49"/>
      <c r="K360" s="49"/>
    </row>
    <row r="361" spans="2:11" s="24" customFormat="1" ht="12.75" hidden="1" outlineLevel="1" x14ac:dyDescent="0.2">
      <c r="B361" s="49" t="s">
        <v>1121</v>
      </c>
      <c r="C361" s="49" t="s">
        <v>1122</v>
      </c>
      <c r="D361" s="49"/>
      <c r="E361" s="49"/>
      <c r="F361" s="49"/>
      <c r="G361" s="49"/>
      <c r="H361" s="49"/>
      <c r="I361" s="49"/>
      <c r="J361" s="49"/>
      <c r="K361" s="49"/>
    </row>
    <row r="362" spans="2:11" s="24" customFormat="1" ht="12.75" hidden="1" outlineLevel="1" x14ac:dyDescent="0.2">
      <c r="B362" s="49" t="s">
        <v>1123</v>
      </c>
      <c r="C362" s="49" t="s">
        <v>1124</v>
      </c>
      <c r="D362" s="49"/>
      <c r="E362" s="49"/>
      <c r="F362" s="49"/>
      <c r="G362" s="49"/>
      <c r="H362" s="49"/>
      <c r="I362" s="49"/>
      <c r="J362" s="49"/>
      <c r="K362" s="49"/>
    </row>
    <row r="363" spans="2:11" s="24" customFormat="1" ht="12.75" collapsed="1" x14ac:dyDescent="0.2">
      <c r="B363" s="85" t="s">
        <v>1125</v>
      </c>
      <c r="C363" s="85" t="s">
        <v>1126</v>
      </c>
      <c r="D363" s="85"/>
      <c r="E363" s="85"/>
      <c r="F363" s="85"/>
      <c r="G363" s="85"/>
      <c r="H363" s="85"/>
      <c r="I363" s="85"/>
      <c r="J363" s="85"/>
      <c r="K363" s="85"/>
    </row>
    <row r="364" spans="2:11" s="24" customFormat="1" ht="12.75" hidden="1" outlineLevel="1" x14ac:dyDescent="0.2">
      <c r="B364" s="49" t="s">
        <v>1127</v>
      </c>
      <c r="C364" s="49" t="s">
        <v>119</v>
      </c>
      <c r="D364" s="49"/>
      <c r="E364" s="49"/>
      <c r="F364" s="49"/>
      <c r="G364" s="49"/>
      <c r="H364" s="49"/>
      <c r="I364" s="49"/>
      <c r="J364" s="49"/>
      <c r="K364" s="49"/>
    </row>
    <row r="365" spans="2:11" s="24" customFormat="1" ht="12.75" hidden="1" outlineLevel="2" x14ac:dyDescent="0.2">
      <c r="B365" s="49" t="s">
        <v>1128</v>
      </c>
      <c r="C365" s="49" t="s">
        <v>1129</v>
      </c>
      <c r="D365" s="49"/>
      <c r="E365" s="49"/>
      <c r="F365" s="49"/>
      <c r="G365" s="49"/>
      <c r="H365" s="49"/>
      <c r="I365" s="49"/>
      <c r="J365" s="49"/>
      <c r="K365" s="49"/>
    </row>
    <row r="366" spans="2:11" s="24" customFormat="1" ht="12.75" hidden="1" outlineLevel="2" x14ac:dyDescent="0.2">
      <c r="B366" s="49" t="s">
        <v>1130</v>
      </c>
      <c r="C366" s="49" t="s">
        <v>1131</v>
      </c>
      <c r="D366" s="49"/>
      <c r="E366" s="49"/>
      <c r="F366" s="49"/>
      <c r="G366" s="49"/>
      <c r="H366" s="49"/>
      <c r="I366" s="49"/>
      <c r="J366" s="49"/>
      <c r="K366" s="49"/>
    </row>
    <row r="367" spans="2:11" s="24" customFormat="1" ht="12.75" hidden="1" outlineLevel="2" x14ac:dyDescent="0.2">
      <c r="B367" s="49" t="s">
        <v>1132</v>
      </c>
      <c r="C367" s="49" t="s">
        <v>1133</v>
      </c>
      <c r="D367" s="49"/>
      <c r="E367" s="49"/>
      <c r="F367" s="49"/>
      <c r="G367" s="49"/>
      <c r="H367" s="49"/>
      <c r="I367" s="49"/>
      <c r="J367" s="49"/>
      <c r="K367" s="49"/>
    </row>
    <row r="368" spans="2:11" s="24" customFormat="1" ht="12.75" hidden="1" outlineLevel="1" collapsed="1" x14ac:dyDescent="0.2">
      <c r="B368" s="49" t="s">
        <v>1134</v>
      </c>
      <c r="C368" s="49" t="s">
        <v>1135</v>
      </c>
      <c r="D368" s="49"/>
      <c r="E368" s="49"/>
      <c r="F368" s="49"/>
      <c r="G368" s="49"/>
      <c r="H368" s="49"/>
      <c r="I368" s="49"/>
      <c r="J368" s="49"/>
      <c r="K368" s="49"/>
    </row>
    <row r="369" spans="2:11" s="24" customFormat="1" ht="12.75" hidden="1" outlineLevel="2" x14ac:dyDescent="0.2">
      <c r="B369" s="49" t="s">
        <v>1136</v>
      </c>
      <c r="C369" s="49" t="s">
        <v>1137</v>
      </c>
      <c r="D369" s="49"/>
      <c r="E369" s="49"/>
      <c r="F369" s="49"/>
      <c r="G369" s="49"/>
      <c r="H369" s="49"/>
      <c r="I369" s="49"/>
      <c r="J369" s="49"/>
      <c r="K369" s="49"/>
    </row>
    <row r="370" spans="2:11" s="24" customFormat="1" ht="12.75" hidden="1" outlineLevel="2" x14ac:dyDescent="0.2">
      <c r="B370" s="49" t="s">
        <v>1138</v>
      </c>
      <c r="C370" s="49" t="s">
        <v>1139</v>
      </c>
      <c r="D370" s="49"/>
      <c r="E370" s="49"/>
      <c r="F370" s="49"/>
      <c r="G370" s="49"/>
      <c r="H370" s="49"/>
      <c r="I370" s="49"/>
      <c r="J370" s="49"/>
      <c r="K370" s="49"/>
    </row>
    <row r="371" spans="2:11" s="24" customFormat="1" ht="12.75" hidden="1" outlineLevel="2" x14ac:dyDescent="0.2">
      <c r="B371" s="49" t="s">
        <v>1140</v>
      </c>
      <c r="C371" s="49" t="s">
        <v>1141</v>
      </c>
      <c r="D371" s="49"/>
      <c r="E371" s="49"/>
      <c r="F371" s="49"/>
      <c r="G371" s="49"/>
      <c r="H371" s="49"/>
      <c r="I371" s="49"/>
      <c r="J371" s="49"/>
      <c r="K371" s="49"/>
    </row>
    <row r="372" spans="2:11" s="24" customFormat="1" ht="12.75" hidden="1" outlineLevel="2" x14ac:dyDescent="0.2">
      <c r="B372" s="49" t="s">
        <v>1142</v>
      </c>
      <c r="C372" s="49" t="s">
        <v>1143</v>
      </c>
      <c r="D372" s="49"/>
      <c r="E372" s="49"/>
      <c r="F372" s="49"/>
      <c r="G372" s="49"/>
      <c r="H372" s="49"/>
      <c r="I372" s="49"/>
      <c r="J372" s="49"/>
      <c r="K372" s="49"/>
    </row>
    <row r="373" spans="2:11" s="24" customFormat="1" ht="12.75" hidden="1" outlineLevel="2" x14ac:dyDescent="0.2">
      <c r="B373" s="49" t="s">
        <v>1144</v>
      </c>
      <c r="C373" s="49" t="s">
        <v>1145</v>
      </c>
      <c r="D373" s="49"/>
      <c r="E373" s="49"/>
      <c r="F373" s="49"/>
      <c r="G373" s="49"/>
      <c r="H373" s="49"/>
      <c r="I373" s="49"/>
      <c r="J373" s="49"/>
      <c r="K373" s="49"/>
    </row>
    <row r="374" spans="2:11" s="24" customFormat="1" ht="12.75" hidden="1" outlineLevel="2" x14ac:dyDescent="0.2">
      <c r="B374" s="49" t="s">
        <v>1146</v>
      </c>
      <c r="C374" s="49" t="s">
        <v>1147</v>
      </c>
      <c r="D374" s="49"/>
      <c r="E374" s="49"/>
      <c r="F374" s="49"/>
      <c r="G374" s="49"/>
      <c r="H374" s="49"/>
      <c r="I374" s="49"/>
      <c r="J374" s="49"/>
      <c r="K374" s="49"/>
    </row>
    <row r="375" spans="2:11" s="24" customFormat="1" ht="12.75" hidden="1" outlineLevel="2" x14ac:dyDescent="0.2">
      <c r="B375" s="49" t="s">
        <v>1148</v>
      </c>
      <c r="C375" s="49" t="s">
        <v>1149</v>
      </c>
      <c r="D375" s="49"/>
      <c r="E375" s="49"/>
      <c r="F375" s="49"/>
      <c r="G375" s="49"/>
      <c r="H375" s="49"/>
      <c r="I375" s="49"/>
      <c r="J375" s="49"/>
      <c r="K375" s="49"/>
    </row>
    <row r="376" spans="2:11" s="24" customFormat="1" ht="12.75" hidden="1" outlineLevel="2" x14ac:dyDescent="0.2">
      <c r="B376" s="49" t="s">
        <v>1150</v>
      </c>
      <c r="C376" s="49" t="s">
        <v>1151</v>
      </c>
      <c r="D376" s="49"/>
      <c r="E376" s="49"/>
      <c r="F376" s="49"/>
      <c r="G376" s="49"/>
      <c r="H376" s="49"/>
      <c r="I376" s="49"/>
      <c r="J376" s="49"/>
      <c r="K376" s="49"/>
    </row>
    <row r="377" spans="2:11" s="24" customFormat="1" ht="12.75" hidden="1" outlineLevel="2" x14ac:dyDescent="0.2">
      <c r="B377" s="49" t="s">
        <v>1152</v>
      </c>
      <c r="C377" s="49" t="s">
        <v>1153</v>
      </c>
      <c r="D377" s="49"/>
      <c r="E377" s="49"/>
      <c r="F377" s="49"/>
      <c r="G377" s="49"/>
      <c r="H377" s="49"/>
      <c r="I377" s="49"/>
      <c r="J377" s="49"/>
      <c r="K377" s="49"/>
    </row>
    <row r="378" spans="2:11" s="24" customFormat="1" ht="12.75" hidden="1" outlineLevel="2" x14ac:dyDescent="0.2">
      <c r="B378" s="49" t="s">
        <v>1154</v>
      </c>
      <c r="C378" s="49" t="s">
        <v>1155</v>
      </c>
      <c r="D378" s="49"/>
      <c r="E378" s="49"/>
      <c r="F378" s="49"/>
      <c r="G378" s="49"/>
      <c r="H378" s="49"/>
      <c r="I378" s="49"/>
      <c r="J378" s="49"/>
      <c r="K378" s="49"/>
    </row>
    <row r="379" spans="2:11" s="24" customFormat="1" ht="12.75" hidden="1" outlineLevel="2" x14ac:dyDescent="0.2">
      <c r="B379" s="49" t="s">
        <v>1156</v>
      </c>
      <c r="C379" s="49" t="s">
        <v>1157</v>
      </c>
      <c r="D379" s="49"/>
      <c r="E379" s="49"/>
      <c r="F379" s="49"/>
      <c r="G379" s="49"/>
      <c r="H379" s="49"/>
      <c r="I379" s="49"/>
      <c r="J379" s="49"/>
      <c r="K379" s="49"/>
    </row>
    <row r="380" spans="2:11" s="24" customFormat="1" ht="12.75" hidden="1" outlineLevel="2" x14ac:dyDescent="0.2">
      <c r="B380" s="49" t="s">
        <v>1158</v>
      </c>
      <c r="C380" s="49" t="s">
        <v>1159</v>
      </c>
      <c r="D380" s="49"/>
      <c r="E380" s="49"/>
      <c r="F380" s="49"/>
      <c r="G380" s="49"/>
      <c r="H380" s="49"/>
      <c r="I380" s="49"/>
      <c r="J380" s="49"/>
      <c r="K380" s="49"/>
    </row>
    <row r="381" spans="2:11" s="24" customFormat="1" ht="12.75" hidden="1" outlineLevel="2" x14ac:dyDescent="0.2">
      <c r="B381" s="49" t="s">
        <v>1160</v>
      </c>
      <c r="C381" s="49" t="s">
        <v>1161</v>
      </c>
      <c r="D381" s="49"/>
      <c r="E381" s="49"/>
      <c r="F381" s="49"/>
      <c r="G381" s="49"/>
      <c r="H381" s="49"/>
      <c r="I381" s="49"/>
      <c r="J381" s="49"/>
      <c r="K381" s="49"/>
    </row>
    <row r="382" spans="2:11" s="24" customFormat="1" ht="12.75" hidden="1" outlineLevel="2" x14ac:dyDescent="0.2">
      <c r="B382" s="49" t="s">
        <v>1162</v>
      </c>
      <c r="C382" s="49" t="s">
        <v>1163</v>
      </c>
      <c r="D382" s="49"/>
      <c r="E382" s="49"/>
      <c r="F382" s="49"/>
      <c r="G382" s="49"/>
      <c r="H382" s="49"/>
      <c r="I382" s="49"/>
      <c r="J382" s="49"/>
      <c r="K382" s="49"/>
    </row>
    <row r="383" spans="2:11" s="24" customFormat="1" ht="12.75" hidden="1" outlineLevel="2" x14ac:dyDescent="0.2">
      <c r="B383" s="49" t="s">
        <v>1164</v>
      </c>
      <c r="C383" s="49" t="s">
        <v>1165</v>
      </c>
      <c r="D383" s="49"/>
      <c r="E383" s="49"/>
      <c r="F383" s="49"/>
      <c r="G383" s="49"/>
      <c r="H383" s="49"/>
      <c r="I383" s="49"/>
      <c r="J383" s="49"/>
      <c r="K383" s="49"/>
    </row>
    <row r="384" spans="2:11" s="24" customFormat="1" ht="12.75" hidden="1" outlineLevel="2" x14ac:dyDescent="0.2">
      <c r="B384" s="49" t="s">
        <v>1166</v>
      </c>
      <c r="C384" s="49" t="s">
        <v>1167</v>
      </c>
      <c r="D384" s="49"/>
      <c r="E384" s="49"/>
      <c r="F384" s="49"/>
      <c r="G384" s="49"/>
      <c r="H384" s="49"/>
      <c r="I384" s="49"/>
      <c r="J384" s="49"/>
      <c r="K384" s="49"/>
    </row>
    <row r="385" spans="2:11" s="24" customFormat="1" ht="12.75" hidden="1" outlineLevel="2" x14ac:dyDescent="0.2">
      <c r="B385" s="49" t="s">
        <v>1168</v>
      </c>
      <c r="C385" s="49" t="s">
        <v>1169</v>
      </c>
      <c r="D385" s="49"/>
      <c r="E385" s="49"/>
      <c r="F385" s="49"/>
      <c r="G385" s="49"/>
      <c r="H385" s="49"/>
      <c r="I385" s="49"/>
      <c r="J385" s="49"/>
      <c r="K385" s="49"/>
    </row>
    <row r="386" spans="2:11" s="24" customFormat="1" ht="12.75" hidden="1" outlineLevel="2" x14ac:dyDescent="0.2">
      <c r="B386" s="49" t="s">
        <v>1170</v>
      </c>
      <c r="C386" s="49" t="s">
        <v>1171</v>
      </c>
      <c r="D386" s="49"/>
      <c r="E386" s="49"/>
      <c r="F386" s="49"/>
      <c r="G386" s="49"/>
      <c r="H386" s="49"/>
      <c r="I386" s="49"/>
      <c r="J386" s="49"/>
      <c r="K386" s="49"/>
    </row>
    <row r="387" spans="2:11" s="24" customFormat="1" ht="12.75" hidden="1" outlineLevel="2" x14ac:dyDescent="0.2">
      <c r="B387" s="49" t="s">
        <v>1172</v>
      </c>
      <c r="C387" s="49" t="s">
        <v>1173</v>
      </c>
      <c r="D387" s="49"/>
      <c r="E387" s="49"/>
      <c r="F387" s="49"/>
      <c r="G387" s="49"/>
      <c r="H387" s="49"/>
      <c r="I387" s="49"/>
      <c r="J387" s="49"/>
      <c r="K387" s="49"/>
    </row>
    <row r="388" spans="2:11" s="24" customFormat="1" ht="12.75" hidden="1" outlineLevel="2" x14ac:dyDescent="0.2">
      <c r="B388" s="49" t="s">
        <v>1174</v>
      </c>
      <c r="C388" s="49" t="s">
        <v>1175</v>
      </c>
      <c r="D388" s="49"/>
      <c r="E388" s="49"/>
      <c r="F388" s="49"/>
      <c r="G388" s="49"/>
      <c r="H388" s="49"/>
      <c r="I388" s="49"/>
      <c r="J388" s="49"/>
      <c r="K388" s="49"/>
    </row>
    <row r="389" spans="2:11" s="24" customFormat="1" ht="12.75" hidden="1" outlineLevel="2" x14ac:dyDescent="0.2">
      <c r="B389" s="49" t="s">
        <v>1176</v>
      </c>
      <c r="C389" s="49" t="s">
        <v>1177</v>
      </c>
      <c r="D389" s="49"/>
      <c r="E389" s="49"/>
      <c r="F389" s="49"/>
      <c r="G389" s="49"/>
      <c r="H389" s="49"/>
      <c r="I389" s="49"/>
      <c r="J389" s="49"/>
      <c r="K389" s="49"/>
    </row>
    <row r="390" spans="2:11" s="24" customFormat="1" ht="12.75" hidden="1" outlineLevel="2" x14ac:dyDescent="0.2">
      <c r="B390" s="49" t="s">
        <v>1178</v>
      </c>
      <c r="C390" s="49" t="s">
        <v>1179</v>
      </c>
      <c r="D390" s="49"/>
      <c r="E390" s="49"/>
      <c r="F390" s="49"/>
      <c r="G390" s="49"/>
      <c r="H390" s="49"/>
      <c r="I390" s="49"/>
      <c r="J390" s="49"/>
      <c r="K390" s="49"/>
    </row>
    <row r="391" spans="2:11" s="24" customFormat="1" ht="12.75" hidden="1" outlineLevel="2" x14ac:dyDescent="0.2">
      <c r="B391" s="49" t="s">
        <v>1180</v>
      </c>
      <c r="C391" s="49" t="s">
        <v>1181</v>
      </c>
      <c r="D391" s="49"/>
      <c r="E391" s="49"/>
      <c r="F391" s="49"/>
      <c r="G391" s="49"/>
      <c r="H391" s="49"/>
      <c r="I391" s="49"/>
      <c r="J391" s="49"/>
      <c r="K391" s="49"/>
    </row>
    <row r="392" spans="2:11" s="24" customFormat="1" ht="12.75" hidden="1" outlineLevel="2" x14ac:dyDescent="0.2">
      <c r="B392" s="49" t="s">
        <v>1182</v>
      </c>
      <c r="C392" s="49" t="s">
        <v>1183</v>
      </c>
      <c r="D392" s="49"/>
      <c r="E392" s="49"/>
      <c r="F392" s="49"/>
      <c r="G392" s="49"/>
      <c r="H392" s="49"/>
      <c r="I392" s="49"/>
      <c r="J392" s="49"/>
      <c r="K392" s="49"/>
    </row>
    <row r="393" spans="2:11" s="24" customFormat="1" ht="12.75" hidden="1" outlineLevel="2" x14ac:dyDescent="0.2">
      <c r="B393" s="49" t="s">
        <v>1184</v>
      </c>
      <c r="C393" s="49" t="s">
        <v>1185</v>
      </c>
      <c r="D393" s="49"/>
      <c r="E393" s="49"/>
      <c r="F393" s="49"/>
      <c r="G393" s="49"/>
      <c r="H393" s="49"/>
      <c r="I393" s="49"/>
      <c r="J393" s="49"/>
      <c r="K393" s="49"/>
    </row>
    <row r="394" spans="2:11" s="24" customFormat="1" ht="12.75" hidden="1" outlineLevel="2" x14ac:dyDescent="0.2">
      <c r="B394" s="49" t="s">
        <v>1186</v>
      </c>
      <c r="C394" s="49" t="s">
        <v>1187</v>
      </c>
      <c r="D394" s="49"/>
      <c r="E394" s="49"/>
      <c r="F394" s="49"/>
      <c r="G394" s="49"/>
      <c r="H394" s="49"/>
      <c r="I394" s="49"/>
      <c r="J394" s="49"/>
      <c r="K394" s="49"/>
    </row>
    <row r="395" spans="2:11" s="24" customFormat="1" ht="12.75" hidden="1" outlineLevel="2" x14ac:dyDescent="0.2">
      <c r="B395" s="49" t="s">
        <v>1188</v>
      </c>
      <c r="C395" s="49" t="s">
        <v>1189</v>
      </c>
      <c r="D395" s="49"/>
      <c r="E395" s="49"/>
      <c r="F395" s="49"/>
      <c r="G395" s="49"/>
      <c r="H395" s="49"/>
      <c r="I395" s="49"/>
      <c r="J395" s="49"/>
      <c r="K395" s="49"/>
    </row>
    <row r="396" spans="2:11" s="24" customFormat="1" ht="12.75" hidden="1" outlineLevel="2" x14ac:dyDescent="0.2">
      <c r="B396" s="49" t="s">
        <v>1190</v>
      </c>
      <c r="C396" s="49" t="s">
        <v>1191</v>
      </c>
      <c r="D396" s="49"/>
      <c r="E396" s="49"/>
      <c r="F396" s="49"/>
      <c r="G396" s="49"/>
      <c r="H396" s="49"/>
      <c r="I396" s="49"/>
      <c r="J396" s="49"/>
      <c r="K396" s="49"/>
    </row>
    <row r="397" spans="2:11" s="24" customFormat="1" ht="12.75" hidden="1" outlineLevel="2" x14ac:dyDescent="0.2">
      <c r="B397" s="49" t="s">
        <v>1192</v>
      </c>
      <c r="C397" s="49" t="s">
        <v>1193</v>
      </c>
      <c r="D397" s="49"/>
      <c r="E397" s="49"/>
      <c r="F397" s="49"/>
      <c r="G397" s="49"/>
      <c r="H397" s="49"/>
      <c r="I397" s="49"/>
      <c r="J397" s="49"/>
      <c r="K397" s="49"/>
    </row>
    <row r="398" spans="2:11" s="24" customFormat="1" ht="12.75" hidden="1" outlineLevel="2" x14ac:dyDescent="0.2">
      <c r="B398" s="49" t="s">
        <v>1194</v>
      </c>
      <c r="C398" s="49" t="s">
        <v>1195</v>
      </c>
      <c r="D398" s="49"/>
      <c r="E398" s="49"/>
      <c r="F398" s="49"/>
      <c r="G398" s="49"/>
      <c r="H398" s="49"/>
      <c r="I398" s="49"/>
      <c r="J398" s="49"/>
      <c r="K398" s="49"/>
    </row>
    <row r="399" spans="2:11" s="24" customFormat="1" ht="12.75" hidden="1" outlineLevel="2" x14ac:dyDescent="0.2">
      <c r="B399" s="49" t="s">
        <v>1196</v>
      </c>
      <c r="C399" s="49" t="s">
        <v>1197</v>
      </c>
      <c r="D399" s="49"/>
      <c r="E399" s="49"/>
      <c r="F399" s="49"/>
      <c r="G399" s="49"/>
      <c r="H399" s="49"/>
      <c r="I399" s="49"/>
      <c r="J399" s="49"/>
      <c r="K399" s="49"/>
    </row>
    <row r="400" spans="2:11" s="24" customFormat="1" ht="12.75" hidden="1" outlineLevel="2" x14ac:dyDescent="0.2">
      <c r="B400" s="49" t="s">
        <v>1198</v>
      </c>
      <c r="C400" s="49" t="s">
        <v>1199</v>
      </c>
      <c r="D400" s="49"/>
      <c r="E400" s="49"/>
      <c r="F400" s="49"/>
      <c r="G400" s="49"/>
      <c r="H400" s="49"/>
      <c r="I400" s="49"/>
      <c r="J400" s="49"/>
      <c r="K400" s="49"/>
    </row>
    <row r="401" spans="2:11" s="24" customFormat="1" ht="12.75" hidden="1" outlineLevel="2" x14ac:dyDescent="0.2">
      <c r="B401" s="49" t="s">
        <v>1200</v>
      </c>
      <c r="C401" s="49" t="s">
        <v>1201</v>
      </c>
      <c r="D401" s="49"/>
      <c r="E401" s="49"/>
      <c r="F401" s="49"/>
      <c r="G401" s="49"/>
      <c r="H401" s="49"/>
      <c r="I401" s="49"/>
      <c r="J401" s="49"/>
      <c r="K401" s="49"/>
    </row>
    <row r="402" spans="2:11" s="24" customFormat="1" ht="12.75" hidden="1" outlineLevel="2" x14ac:dyDescent="0.2">
      <c r="B402" s="49" t="s">
        <v>1202</v>
      </c>
      <c r="C402" s="49" t="s">
        <v>1203</v>
      </c>
      <c r="D402" s="49"/>
      <c r="E402" s="49"/>
      <c r="F402" s="49"/>
      <c r="G402" s="49"/>
      <c r="H402" s="49"/>
      <c r="I402" s="49"/>
      <c r="J402" s="49"/>
      <c r="K402" s="49"/>
    </row>
    <row r="403" spans="2:11" s="24" customFormat="1" ht="12.75" hidden="1" outlineLevel="2" x14ac:dyDescent="0.2">
      <c r="B403" s="49" t="s">
        <v>1204</v>
      </c>
      <c r="C403" s="49" t="s">
        <v>1205</v>
      </c>
      <c r="D403" s="49"/>
      <c r="E403" s="49"/>
      <c r="F403" s="49"/>
      <c r="G403" s="49"/>
      <c r="H403" s="49"/>
      <c r="I403" s="49"/>
      <c r="J403" s="49"/>
      <c r="K403" s="49"/>
    </row>
    <row r="404" spans="2:11" s="24" customFormat="1" ht="12.75" hidden="1" outlineLevel="2" x14ac:dyDescent="0.2">
      <c r="B404" s="49" t="s">
        <v>1206</v>
      </c>
      <c r="C404" s="49" t="s">
        <v>1207</v>
      </c>
      <c r="D404" s="49"/>
      <c r="E404" s="49"/>
      <c r="F404" s="49"/>
      <c r="G404" s="49"/>
      <c r="H404" s="49"/>
      <c r="I404" s="49"/>
      <c r="J404" s="49"/>
      <c r="K404" s="49"/>
    </row>
    <row r="405" spans="2:11" s="24" customFormat="1" ht="12.75" hidden="1" outlineLevel="2" x14ac:dyDescent="0.2">
      <c r="B405" s="49" t="s">
        <v>1208</v>
      </c>
      <c r="C405" s="49" t="s">
        <v>1209</v>
      </c>
      <c r="D405" s="49"/>
      <c r="E405" s="49"/>
      <c r="F405" s="49"/>
      <c r="G405" s="49"/>
      <c r="H405" s="49"/>
      <c r="I405" s="49"/>
      <c r="J405" s="49"/>
      <c r="K405" s="49"/>
    </row>
    <row r="406" spans="2:11" s="24" customFormat="1" ht="12.75" hidden="1" outlineLevel="2" x14ac:dyDescent="0.2">
      <c r="B406" s="49" t="s">
        <v>1210</v>
      </c>
      <c r="C406" s="49" t="s">
        <v>1211</v>
      </c>
      <c r="D406" s="49"/>
      <c r="E406" s="49"/>
      <c r="F406" s="49"/>
      <c r="G406" s="49"/>
      <c r="H406" s="49"/>
      <c r="I406" s="49"/>
      <c r="J406" s="49"/>
      <c r="K406" s="49"/>
    </row>
    <row r="407" spans="2:11" s="24" customFormat="1" ht="12.75" hidden="1" outlineLevel="2" x14ac:dyDescent="0.2">
      <c r="B407" s="49" t="s">
        <v>1212</v>
      </c>
      <c r="C407" s="49" t="s">
        <v>1213</v>
      </c>
      <c r="D407" s="49"/>
      <c r="E407" s="49"/>
      <c r="F407" s="49"/>
      <c r="G407" s="49"/>
      <c r="H407" s="49"/>
      <c r="I407" s="49"/>
      <c r="J407" s="49"/>
      <c r="K407" s="49"/>
    </row>
    <row r="408" spans="2:11" s="24" customFormat="1" ht="12.75" hidden="1" outlineLevel="2" x14ac:dyDescent="0.2">
      <c r="B408" s="49" t="s">
        <v>1214</v>
      </c>
      <c r="C408" s="49" t="s">
        <v>1215</v>
      </c>
      <c r="D408" s="49"/>
      <c r="E408" s="49"/>
      <c r="F408" s="49"/>
      <c r="G408" s="49"/>
      <c r="H408" s="49"/>
      <c r="I408" s="49"/>
      <c r="J408" s="49"/>
      <c r="K408" s="49"/>
    </row>
    <row r="409" spans="2:11" s="24" customFormat="1" ht="12.75" hidden="1" outlineLevel="2" x14ac:dyDescent="0.2">
      <c r="B409" s="49" t="s">
        <v>1216</v>
      </c>
      <c r="C409" s="49" t="s">
        <v>1217</v>
      </c>
      <c r="D409" s="49"/>
      <c r="E409" s="49"/>
      <c r="F409" s="49"/>
      <c r="G409" s="49"/>
      <c r="H409" s="49"/>
      <c r="I409" s="49"/>
      <c r="J409" s="49"/>
      <c r="K409" s="49"/>
    </row>
    <row r="410" spans="2:11" s="24" customFormat="1" ht="12.75" hidden="1" outlineLevel="2" x14ac:dyDescent="0.2">
      <c r="B410" s="49" t="s">
        <v>1218</v>
      </c>
      <c r="C410" s="49" t="s">
        <v>1219</v>
      </c>
      <c r="D410" s="49"/>
      <c r="E410" s="49"/>
      <c r="F410" s="49"/>
      <c r="G410" s="49"/>
      <c r="H410" s="49"/>
      <c r="I410" s="49"/>
      <c r="J410" s="49"/>
      <c r="K410" s="49"/>
    </row>
    <row r="411" spans="2:11" s="24" customFormat="1" ht="12.75" hidden="1" outlineLevel="2" x14ac:dyDescent="0.2">
      <c r="B411" s="49" t="s">
        <v>1220</v>
      </c>
      <c r="C411" s="49" t="s">
        <v>1221</v>
      </c>
      <c r="D411" s="49"/>
      <c r="E411" s="49"/>
      <c r="F411" s="49"/>
      <c r="G411" s="49"/>
      <c r="H411" s="49"/>
      <c r="I411" s="49"/>
      <c r="J411" s="49"/>
      <c r="K411" s="49"/>
    </row>
    <row r="412" spans="2:11" s="24" customFormat="1" ht="12.75" hidden="1" outlineLevel="2" x14ac:dyDescent="0.2">
      <c r="B412" s="49" t="s">
        <v>1222</v>
      </c>
      <c r="C412" s="49" t="s">
        <v>1223</v>
      </c>
      <c r="D412" s="49"/>
      <c r="E412" s="49"/>
      <c r="F412" s="49"/>
      <c r="G412" s="49"/>
      <c r="H412" s="49"/>
      <c r="I412" s="49"/>
      <c r="J412" s="49"/>
      <c r="K412" s="49"/>
    </row>
    <row r="413" spans="2:11" s="24" customFormat="1" ht="12.75" hidden="1" outlineLevel="2" x14ac:dyDescent="0.2">
      <c r="B413" s="49" t="s">
        <v>1224</v>
      </c>
      <c r="C413" s="49" t="s">
        <v>1225</v>
      </c>
      <c r="D413" s="49"/>
      <c r="E413" s="49"/>
      <c r="F413" s="49"/>
      <c r="G413" s="49"/>
      <c r="H413" s="49"/>
      <c r="I413" s="49"/>
      <c r="J413" s="49"/>
      <c r="K413" s="49"/>
    </row>
    <row r="414" spans="2:11" s="24" customFormat="1" ht="12.75" hidden="1" outlineLevel="2" x14ac:dyDescent="0.2">
      <c r="B414" s="49" t="s">
        <v>1226</v>
      </c>
      <c r="C414" s="49" t="s">
        <v>1227</v>
      </c>
      <c r="D414" s="49"/>
      <c r="E414" s="49"/>
      <c r="F414" s="49"/>
      <c r="G414" s="49"/>
      <c r="H414" s="49"/>
      <c r="I414" s="49"/>
      <c r="J414" s="49"/>
      <c r="K414" s="49"/>
    </row>
    <row r="415" spans="2:11" s="24" customFormat="1" ht="12.75" hidden="1" outlineLevel="2" x14ac:dyDescent="0.2">
      <c r="B415" s="49" t="s">
        <v>1228</v>
      </c>
      <c r="C415" s="49" t="s">
        <v>1229</v>
      </c>
      <c r="D415" s="49"/>
      <c r="E415" s="49"/>
      <c r="F415" s="49"/>
      <c r="G415" s="49"/>
      <c r="H415" s="49"/>
      <c r="I415" s="49"/>
      <c r="J415" s="49"/>
      <c r="K415" s="49"/>
    </row>
    <row r="416" spans="2:11" s="24" customFormat="1" ht="12.75" hidden="1" outlineLevel="2" x14ac:dyDescent="0.2">
      <c r="B416" s="49" t="s">
        <v>1230</v>
      </c>
      <c r="C416" s="49" t="s">
        <v>1231</v>
      </c>
      <c r="D416" s="49"/>
      <c r="E416" s="49"/>
      <c r="F416" s="49"/>
      <c r="G416" s="49"/>
      <c r="H416" s="49"/>
      <c r="I416" s="49"/>
      <c r="J416" s="49"/>
      <c r="K416" s="49"/>
    </row>
    <row r="417" spans="2:11" s="24" customFormat="1" ht="12.75" hidden="1" outlineLevel="2" x14ac:dyDescent="0.2">
      <c r="B417" s="49" t="s">
        <v>1232</v>
      </c>
      <c r="C417" s="49" t="s">
        <v>1233</v>
      </c>
      <c r="D417" s="49"/>
      <c r="E417" s="49"/>
      <c r="F417" s="49"/>
      <c r="G417" s="49"/>
      <c r="H417" s="49"/>
      <c r="I417" s="49"/>
      <c r="J417" s="49"/>
      <c r="K417" s="49"/>
    </row>
    <row r="418" spans="2:11" s="24" customFormat="1" ht="12.75" hidden="1" outlineLevel="2" x14ac:dyDescent="0.2">
      <c r="B418" s="49" t="s">
        <v>1234</v>
      </c>
      <c r="C418" s="49" t="s">
        <v>1235</v>
      </c>
      <c r="D418" s="49"/>
      <c r="E418" s="49"/>
      <c r="F418" s="49"/>
      <c r="G418" s="49"/>
      <c r="H418" s="49"/>
      <c r="I418" s="49"/>
      <c r="J418" s="49"/>
      <c r="K418" s="49"/>
    </row>
    <row r="419" spans="2:11" s="24" customFormat="1" ht="12.75" hidden="1" outlineLevel="2" x14ac:dyDescent="0.2">
      <c r="B419" s="49" t="s">
        <v>1236</v>
      </c>
      <c r="C419" s="49" t="s">
        <v>1237</v>
      </c>
      <c r="D419" s="49"/>
      <c r="E419" s="49"/>
      <c r="F419" s="49"/>
      <c r="G419" s="49"/>
      <c r="H419" s="49"/>
      <c r="I419" s="49"/>
      <c r="J419" s="49"/>
      <c r="K419" s="49"/>
    </row>
    <row r="420" spans="2:11" s="24" customFormat="1" ht="12.75" hidden="1" outlineLevel="2" x14ac:dyDescent="0.2">
      <c r="B420" s="49" t="s">
        <v>1238</v>
      </c>
      <c r="C420" s="49" t="s">
        <v>1239</v>
      </c>
      <c r="D420" s="49"/>
      <c r="E420" s="49"/>
      <c r="F420" s="49"/>
      <c r="G420" s="49"/>
      <c r="H420" s="49"/>
      <c r="I420" s="49"/>
      <c r="J420" s="49"/>
      <c r="K420" s="49"/>
    </row>
    <row r="421" spans="2:11" s="24" customFormat="1" ht="12.75" hidden="1" outlineLevel="2" x14ac:dyDescent="0.2">
      <c r="B421" s="49" t="s">
        <v>1240</v>
      </c>
      <c r="C421" s="49" t="s">
        <v>1241</v>
      </c>
      <c r="D421" s="49"/>
      <c r="E421" s="49"/>
      <c r="F421" s="49"/>
      <c r="G421" s="49"/>
      <c r="H421" s="49"/>
      <c r="I421" s="49"/>
      <c r="J421" s="49"/>
      <c r="K421" s="49"/>
    </row>
    <row r="422" spans="2:11" s="24" customFormat="1" ht="12.75" hidden="1" outlineLevel="1" collapsed="1" x14ac:dyDescent="0.2">
      <c r="B422" s="49" t="s">
        <v>1242</v>
      </c>
      <c r="C422" s="49" t="s">
        <v>1243</v>
      </c>
      <c r="D422" s="49"/>
      <c r="E422" s="49"/>
      <c r="F422" s="49"/>
      <c r="G422" s="49"/>
      <c r="H422" s="49"/>
      <c r="I422" s="49"/>
      <c r="J422" s="49"/>
      <c r="K422" s="49"/>
    </row>
    <row r="423" spans="2:11" s="24" customFormat="1" ht="12.75" hidden="1" outlineLevel="2" x14ac:dyDescent="0.2">
      <c r="B423" s="49" t="s">
        <v>1244</v>
      </c>
      <c r="C423" s="49" t="s">
        <v>1245</v>
      </c>
      <c r="D423" s="49"/>
      <c r="E423" s="49"/>
      <c r="F423" s="49"/>
      <c r="G423" s="49"/>
      <c r="H423" s="49"/>
      <c r="I423" s="49"/>
      <c r="J423" s="49"/>
      <c r="K423" s="49"/>
    </row>
    <row r="424" spans="2:11" s="24" customFormat="1" ht="12.75" hidden="1" outlineLevel="1" collapsed="1" x14ac:dyDescent="0.2">
      <c r="B424" s="49" t="s">
        <v>1246</v>
      </c>
      <c r="C424" s="49" t="s">
        <v>1247</v>
      </c>
      <c r="D424" s="49"/>
      <c r="E424" s="49"/>
      <c r="F424" s="49"/>
      <c r="G424" s="49"/>
      <c r="H424" s="49"/>
      <c r="I424" s="49"/>
      <c r="J424" s="49"/>
      <c r="K424" s="49"/>
    </row>
    <row r="425" spans="2:11" s="24" customFormat="1" ht="12.75" hidden="1" outlineLevel="2" x14ac:dyDescent="0.2">
      <c r="B425" s="49" t="s">
        <v>1248</v>
      </c>
      <c r="C425" s="49" t="s">
        <v>1249</v>
      </c>
      <c r="D425" s="49"/>
      <c r="E425" s="49"/>
      <c r="F425" s="49"/>
      <c r="G425" s="49"/>
      <c r="H425" s="49"/>
      <c r="I425" s="49"/>
      <c r="J425" s="49"/>
      <c r="K425" s="49"/>
    </row>
    <row r="426" spans="2:11" s="24" customFormat="1" ht="12.75" hidden="1" outlineLevel="2" x14ac:dyDescent="0.2">
      <c r="B426" s="49" t="s">
        <v>1250</v>
      </c>
      <c r="C426" s="49" t="s">
        <v>1251</v>
      </c>
      <c r="D426" s="49"/>
      <c r="E426" s="49"/>
      <c r="F426" s="49"/>
      <c r="G426" s="49"/>
      <c r="H426" s="49"/>
      <c r="I426" s="49"/>
      <c r="J426" s="49"/>
      <c r="K426" s="49"/>
    </row>
    <row r="427" spans="2:11" s="24" customFormat="1" ht="12.75" hidden="1" outlineLevel="1" collapsed="1" x14ac:dyDescent="0.2">
      <c r="B427" s="49" t="s">
        <v>1252</v>
      </c>
      <c r="C427" s="49" t="s">
        <v>1253</v>
      </c>
      <c r="D427" s="49"/>
      <c r="E427" s="49"/>
      <c r="F427" s="49"/>
      <c r="G427" s="49"/>
      <c r="H427" s="49"/>
      <c r="I427" s="49"/>
      <c r="J427" s="49"/>
      <c r="K427" s="49"/>
    </row>
    <row r="428" spans="2:11" s="24" customFormat="1" ht="12.75" hidden="1" outlineLevel="2" x14ac:dyDescent="0.2">
      <c r="B428" s="49" t="s">
        <v>1254</v>
      </c>
      <c r="C428" s="49" t="s">
        <v>1255</v>
      </c>
      <c r="D428" s="49"/>
      <c r="E428" s="49"/>
      <c r="F428" s="49"/>
      <c r="G428" s="49"/>
      <c r="H428" s="49"/>
      <c r="I428" s="49"/>
      <c r="J428" s="49"/>
      <c r="K428" s="49"/>
    </row>
    <row r="429" spans="2:11" s="24" customFormat="1" ht="12.75" hidden="1" outlineLevel="2" x14ac:dyDescent="0.2">
      <c r="B429" s="49" t="s">
        <v>1256</v>
      </c>
      <c r="C429" s="49" t="s">
        <v>1257</v>
      </c>
      <c r="D429" s="49"/>
      <c r="E429" s="49"/>
      <c r="F429" s="49"/>
      <c r="G429" s="49"/>
      <c r="H429" s="49"/>
      <c r="I429" s="49"/>
      <c r="J429" s="49"/>
      <c r="K429" s="49"/>
    </row>
    <row r="430" spans="2:11" s="24" customFormat="1" ht="12.75" hidden="1" outlineLevel="2" x14ac:dyDescent="0.2">
      <c r="B430" s="49" t="s">
        <v>1258</v>
      </c>
      <c r="C430" s="49" t="s">
        <v>1259</v>
      </c>
      <c r="D430" s="49"/>
      <c r="E430" s="49"/>
      <c r="F430" s="49"/>
      <c r="G430" s="49"/>
      <c r="H430" s="49"/>
      <c r="I430" s="49"/>
      <c r="J430" s="49"/>
      <c r="K430" s="49"/>
    </row>
    <row r="431" spans="2:11" s="24" customFormat="1" ht="12.75" hidden="1" outlineLevel="2" x14ac:dyDescent="0.2">
      <c r="B431" s="49" t="s">
        <v>1260</v>
      </c>
      <c r="C431" s="49" t="s">
        <v>1261</v>
      </c>
      <c r="D431" s="49"/>
      <c r="E431" s="49"/>
      <c r="F431" s="49"/>
      <c r="G431" s="49"/>
      <c r="H431" s="49"/>
      <c r="I431" s="49"/>
      <c r="J431" s="49"/>
      <c r="K431" s="49"/>
    </row>
    <row r="432" spans="2:11" s="24" customFormat="1" ht="12.75" hidden="1" outlineLevel="2" x14ac:dyDescent="0.2">
      <c r="B432" s="49" t="s">
        <v>1262</v>
      </c>
      <c r="C432" s="49" t="s">
        <v>1263</v>
      </c>
      <c r="D432" s="49"/>
      <c r="E432" s="49"/>
      <c r="F432" s="49"/>
      <c r="G432" s="49"/>
      <c r="H432" s="49"/>
      <c r="I432" s="49"/>
      <c r="J432" s="49"/>
      <c r="K432" s="49"/>
    </row>
    <row r="433" spans="2:11" s="24" customFormat="1" ht="12.75" hidden="1" outlineLevel="2" x14ac:dyDescent="0.2">
      <c r="B433" s="49" t="s">
        <v>1264</v>
      </c>
      <c r="C433" s="49" t="s">
        <v>1265</v>
      </c>
      <c r="D433" s="49"/>
      <c r="E433" s="49"/>
      <c r="F433" s="49"/>
      <c r="G433" s="49"/>
      <c r="H433" s="49"/>
      <c r="I433" s="49"/>
      <c r="J433" s="49"/>
      <c r="K433" s="49"/>
    </row>
    <row r="434" spans="2:11" s="24" customFormat="1" ht="12.75" hidden="1" outlineLevel="2" x14ac:dyDescent="0.2">
      <c r="B434" s="49" t="s">
        <v>1266</v>
      </c>
      <c r="C434" s="49" t="s">
        <v>1267</v>
      </c>
      <c r="D434" s="49"/>
      <c r="E434" s="49"/>
      <c r="F434" s="49"/>
      <c r="G434" s="49"/>
      <c r="H434" s="49"/>
      <c r="I434" s="49"/>
      <c r="J434" s="49"/>
      <c r="K434" s="49"/>
    </row>
    <row r="435" spans="2:11" s="24" customFormat="1" ht="12.75" hidden="1" outlineLevel="2" x14ac:dyDescent="0.2">
      <c r="B435" s="49" t="s">
        <v>1268</v>
      </c>
      <c r="C435" s="49" t="s">
        <v>1269</v>
      </c>
      <c r="D435" s="49"/>
      <c r="E435" s="49"/>
      <c r="F435" s="49"/>
      <c r="G435" s="49"/>
      <c r="H435" s="49"/>
      <c r="I435" s="49"/>
      <c r="J435" s="49"/>
      <c r="K435" s="49"/>
    </row>
    <row r="436" spans="2:11" s="24" customFormat="1" ht="12.75" hidden="1" outlineLevel="1" collapsed="1" x14ac:dyDescent="0.2">
      <c r="B436" s="49" t="s">
        <v>1270</v>
      </c>
      <c r="C436" s="49" t="s">
        <v>123</v>
      </c>
      <c r="D436" s="49"/>
      <c r="E436" s="49"/>
      <c r="F436" s="49"/>
      <c r="G436" s="49"/>
      <c r="H436" s="49"/>
      <c r="I436" s="49"/>
      <c r="J436" s="49"/>
      <c r="K436" s="49"/>
    </row>
    <row r="437" spans="2:11" s="24" customFormat="1" ht="12.75" hidden="1" outlineLevel="2" x14ac:dyDescent="0.2">
      <c r="B437" s="49" t="s">
        <v>1271</v>
      </c>
      <c r="C437" s="49" t="s">
        <v>1272</v>
      </c>
      <c r="D437" s="49"/>
      <c r="E437" s="49"/>
      <c r="F437" s="49"/>
      <c r="G437" s="49"/>
      <c r="H437" s="49"/>
      <c r="I437" s="49"/>
      <c r="J437" s="49"/>
      <c r="K437" s="49"/>
    </row>
    <row r="438" spans="2:11" s="24" customFormat="1" ht="12.75" hidden="1" outlineLevel="2" x14ac:dyDescent="0.2">
      <c r="B438" s="49" t="s">
        <v>1273</v>
      </c>
      <c r="C438" s="49" t="s">
        <v>1274</v>
      </c>
      <c r="D438" s="49"/>
      <c r="E438" s="49"/>
      <c r="F438" s="49"/>
      <c r="G438" s="49"/>
      <c r="H438" s="49"/>
      <c r="I438" s="49"/>
      <c r="J438" s="49"/>
      <c r="K438" s="49"/>
    </row>
    <row r="439" spans="2:11" s="24" customFormat="1" ht="12.75" hidden="1" outlineLevel="2" x14ac:dyDescent="0.2">
      <c r="B439" s="49" t="s">
        <v>1275</v>
      </c>
      <c r="C439" s="49" t="s">
        <v>1276</v>
      </c>
      <c r="D439" s="49"/>
      <c r="E439" s="49"/>
      <c r="F439" s="49"/>
      <c r="G439" s="49"/>
      <c r="H439" s="49"/>
      <c r="I439" s="49"/>
      <c r="J439" s="49"/>
      <c r="K439" s="49"/>
    </row>
    <row r="440" spans="2:11" s="24" customFormat="1" ht="12.75" hidden="1" outlineLevel="2" x14ac:dyDescent="0.2">
      <c r="B440" s="49" t="s">
        <v>1277</v>
      </c>
      <c r="C440" s="49" t="s">
        <v>1278</v>
      </c>
      <c r="D440" s="49"/>
      <c r="E440" s="49"/>
      <c r="F440" s="49"/>
      <c r="G440" s="49"/>
      <c r="H440" s="49"/>
      <c r="I440" s="49"/>
      <c r="J440" s="49"/>
      <c r="K440" s="49"/>
    </row>
    <row r="441" spans="2:11" s="24" customFormat="1" ht="12.75" hidden="1" outlineLevel="2" x14ac:dyDescent="0.2">
      <c r="B441" s="49" t="s">
        <v>1279</v>
      </c>
      <c r="C441" s="49" t="s">
        <v>1280</v>
      </c>
      <c r="D441" s="49"/>
      <c r="E441" s="49"/>
      <c r="F441" s="49"/>
      <c r="G441" s="49"/>
      <c r="H441" s="49"/>
      <c r="I441" s="49"/>
      <c r="J441" s="49"/>
      <c r="K441" s="49"/>
    </row>
    <row r="442" spans="2:11" s="24" customFormat="1" ht="12.75" hidden="1" outlineLevel="2" x14ac:dyDescent="0.2">
      <c r="B442" s="49" t="s">
        <v>1281</v>
      </c>
      <c r="C442" s="49" t="s">
        <v>1282</v>
      </c>
      <c r="D442" s="49"/>
      <c r="E442" s="49"/>
      <c r="F442" s="49"/>
      <c r="G442" s="49"/>
      <c r="H442" s="49"/>
      <c r="I442" s="49"/>
      <c r="J442" s="49"/>
      <c r="K442" s="49"/>
    </row>
    <row r="443" spans="2:11" s="24" customFormat="1" ht="12.75" hidden="1" outlineLevel="2" x14ac:dyDescent="0.2">
      <c r="B443" s="49" t="s">
        <v>1283</v>
      </c>
      <c r="C443" s="49" t="s">
        <v>1284</v>
      </c>
      <c r="D443" s="49"/>
      <c r="E443" s="49"/>
      <c r="F443" s="49"/>
      <c r="G443" s="49"/>
      <c r="H443" s="49"/>
      <c r="I443" s="49"/>
      <c r="J443" s="49"/>
      <c r="K443" s="49"/>
    </row>
    <row r="444" spans="2:11" s="24" customFormat="1" ht="12.75" hidden="1" outlineLevel="2" x14ac:dyDescent="0.2">
      <c r="B444" s="49" t="s">
        <v>1285</v>
      </c>
      <c r="C444" s="49" t="s">
        <v>1286</v>
      </c>
      <c r="D444" s="49"/>
      <c r="E444" s="49"/>
      <c r="F444" s="49"/>
      <c r="G444" s="49"/>
      <c r="H444" s="49"/>
      <c r="I444" s="49"/>
      <c r="J444" s="49"/>
      <c r="K444" s="49"/>
    </row>
    <row r="445" spans="2:11" s="24" customFormat="1" ht="12.75" hidden="1" outlineLevel="2" x14ac:dyDescent="0.2">
      <c r="B445" s="49" t="s">
        <v>1287</v>
      </c>
      <c r="C445" s="49" t="s">
        <v>1288</v>
      </c>
      <c r="D445" s="49"/>
      <c r="E445" s="49"/>
      <c r="F445" s="49"/>
      <c r="G445" s="49"/>
      <c r="H445" s="49"/>
      <c r="I445" s="49"/>
      <c r="J445" s="49"/>
      <c r="K445" s="49"/>
    </row>
    <row r="446" spans="2:11" s="24" customFormat="1" ht="12.75" collapsed="1" x14ac:dyDescent="0.2">
      <c r="B446" s="85">
        <v>2</v>
      </c>
      <c r="C446" s="85" t="s">
        <v>1289</v>
      </c>
      <c r="D446" s="85"/>
      <c r="E446" s="85"/>
      <c r="F446" s="85"/>
      <c r="G446" s="85"/>
      <c r="H446" s="85"/>
      <c r="I446" s="85"/>
      <c r="J446" s="85"/>
      <c r="K446" s="85"/>
    </row>
    <row r="447" spans="2:11" s="24" customFormat="1" ht="12.75" x14ac:dyDescent="0.2">
      <c r="B447" s="85" t="s">
        <v>1290</v>
      </c>
      <c r="C447" s="85" t="s">
        <v>1291</v>
      </c>
      <c r="D447" s="85"/>
      <c r="E447" s="85"/>
      <c r="F447" s="85"/>
      <c r="G447" s="85"/>
      <c r="H447" s="85"/>
      <c r="I447" s="85"/>
      <c r="J447" s="85"/>
      <c r="K447" s="85"/>
    </row>
    <row r="448" spans="2:11" s="24" customFormat="1" ht="12.75" hidden="1" outlineLevel="1" x14ac:dyDescent="0.2">
      <c r="B448" s="49" t="s">
        <v>1292</v>
      </c>
      <c r="C448" s="49" t="s">
        <v>992</v>
      </c>
      <c r="D448" s="49"/>
      <c r="E448" s="49"/>
      <c r="F448" s="49"/>
      <c r="G448" s="49"/>
      <c r="H448" s="49"/>
      <c r="I448" s="49"/>
      <c r="J448" s="49"/>
      <c r="K448" s="49"/>
    </row>
    <row r="449" spans="2:11" s="24" customFormat="1" ht="12.75" hidden="1" outlineLevel="2" x14ac:dyDescent="0.2">
      <c r="B449" s="49" t="s">
        <v>1293</v>
      </c>
      <c r="C449" s="49" t="s">
        <v>1294</v>
      </c>
      <c r="D449" s="49"/>
      <c r="E449" s="49"/>
      <c r="F449" s="49"/>
      <c r="G449" s="49"/>
      <c r="H449" s="49"/>
      <c r="I449" s="49"/>
      <c r="J449" s="49"/>
      <c r="K449" s="49"/>
    </row>
    <row r="450" spans="2:11" s="24" customFormat="1" ht="12.75" hidden="1" outlineLevel="2" x14ac:dyDescent="0.2">
      <c r="B450" s="49" t="s">
        <v>1295</v>
      </c>
      <c r="C450" s="49" t="s">
        <v>1294</v>
      </c>
      <c r="D450" s="49"/>
      <c r="E450" s="49"/>
      <c r="F450" s="49"/>
      <c r="G450" s="49"/>
      <c r="H450" s="49"/>
      <c r="I450" s="49"/>
      <c r="J450" s="49"/>
      <c r="K450" s="49"/>
    </row>
    <row r="451" spans="2:11" s="24" customFormat="1" ht="12.75" hidden="1" outlineLevel="2" x14ac:dyDescent="0.2">
      <c r="B451" s="49" t="s">
        <v>1296</v>
      </c>
      <c r="C451" s="49" t="s">
        <v>1297</v>
      </c>
      <c r="D451" s="49"/>
      <c r="E451" s="49"/>
      <c r="F451" s="49"/>
      <c r="G451" s="49"/>
      <c r="H451" s="49"/>
      <c r="I451" s="49"/>
      <c r="J451" s="49"/>
      <c r="K451" s="49"/>
    </row>
    <row r="452" spans="2:11" s="24" customFormat="1" ht="12.75" hidden="1" outlineLevel="2" x14ac:dyDescent="0.2">
      <c r="B452" s="49" t="s">
        <v>1298</v>
      </c>
      <c r="C452" s="49" t="s">
        <v>1299</v>
      </c>
      <c r="D452" s="49"/>
      <c r="E452" s="49"/>
      <c r="F452" s="49"/>
      <c r="G452" s="49"/>
      <c r="H452" s="49"/>
      <c r="I452" s="49"/>
      <c r="J452" s="49"/>
      <c r="K452" s="49"/>
    </row>
    <row r="453" spans="2:11" s="24" customFormat="1" ht="12.75" hidden="1" outlineLevel="2" x14ac:dyDescent="0.2">
      <c r="B453" s="49" t="s">
        <v>1300</v>
      </c>
      <c r="C453" s="49" t="s">
        <v>1301</v>
      </c>
      <c r="D453" s="49"/>
      <c r="E453" s="49"/>
      <c r="F453" s="49"/>
      <c r="G453" s="49"/>
      <c r="H453" s="49"/>
      <c r="I453" s="49"/>
      <c r="J453" s="49"/>
      <c r="K453" s="49"/>
    </row>
    <row r="454" spans="2:11" s="24" customFormat="1" ht="12.75" hidden="1" outlineLevel="2" x14ac:dyDescent="0.2">
      <c r="B454" s="49" t="s">
        <v>1302</v>
      </c>
      <c r="C454" s="49" t="s">
        <v>1303</v>
      </c>
      <c r="D454" s="49"/>
      <c r="E454" s="49"/>
      <c r="F454" s="49"/>
      <c r="G454" s="49"/>
      <c r="H454" s="49"/>
      <c r="I454" s="49"/>
      <c r="J454" s="49"/>
      <c r="K454" s="49"/>
    </row>
    <row r="455" spans="2:11" s="24" customFormat="1" ht="12.75" hidden="1" outlineLevel="2" x14ac:dyDescent="0.2">
      <c r="B455" s="49" t="s">
        <v>1304</v>
      </c>
      <c r="C455" s="49" t="s">
        <v>1305</v>
      </c>
      <c r="D455" s="49"/>
      <c r="E455" s="49"/>
      <c r="F455" s="49"/>
      <c r="G455" s="49"/>
      <c r="H455" s="49"/>
      <c r="I455" s="49"/>
      <c r="J455" s="49"/>
      <c r="K455" s="49"/>
    </row>
    <row r="456" spans="2:11" s="24" customFormat="1" ht="12.75" hidden="1" outlineLevel="1" collapsed="1" x14ac:dyDescent="0.2">
      <c r="B456" s="49" t="s">
        <v>1306</v>
      </c>
      <c r="C456" s="49" t="s">
        <v>1307</v>
      </c>
      <c r="D456" s="49"/>
      <c r="E456" s="49"/>
      <c r="F456" s="49"/>
      <c r="G456" s="49"/>
      <c r="H456" s="49"/>
      <c r="I456" s="49"/>
      <c r="J456" s="49"/>
      <c r="K456" s="49"/>
    </row>
    <row r="457" spans="2:11" s="24" customFormat="1" ht="12.75" hidden="1" outlineLevel="2" x14ac:dyDescent="0.2">
      <c r="B457" s="49" t="s">
        <v>1308</v>
      </c>
      <c r="C457" s="49" t="s">
        <v>1309</v>
      </c>
      <c r="D457" s="49"/>
      <c r="E457" s="49"/>
      <c r="F457" s="49"/>
      <c r="G457" s="49"/>
      <c r="H457" s="49"/>
      <c r="I457" s="49"/>
      <c r="J457" s="49"/>
      <c r="K457" s="49"/>
    </row>
    <row r="458" spans="2:11" s="24" customFormat="1" ht="12.75" hidden="1" outlineLevel="2" x14ac:dyDescent="0.2">
      <c r="B458" s="49" t="s">
        <v>1310</v>
      </c>
      <c r="C458" s="49" t="s">
        <v>1311</v>
      </c>
      <c r="D458" s="49"/>
      <c r="E458" s="49"/>
      <c r="F458" s="49"/>
      <c r="G458" s="49"/>
      <c r="H458" s="49"/>
      <c r="I458" s="49"/>
      <c r="J458" s="49"/>
      <c r="K458" s="49"/>
    </row>
    <row r="459" spans="2:11" s="24" customFormat="1" ht="12.75" hidden="1" outlineLevel="2" x14ac:dyDescent="0.2">
      <c r="B459" s="49"/>
      <c r="C459" s="49"/>
      <c r="D459" s="49"/>
      <c r="E459" s="49"/>
      <c r="F459" s="49"/>
      <c r="G459" s="49"/>
      <c r="H459" s="49"/>
      <c r="I459" s="49"/>
      <c r="J459" s="49"/>
      <c r="K459" s="49"/>
    </row>
    <row r="460" spans="2:11" s="24" customFormat="1" ht="12.75" collapsed="1" x14ac:dyDescent="0.2">
      <c r="B460" s="85" t="s">
        <v>1312</v>
      </c>
      <c r="C460" s="85" t="s">
        <v>1313</v>
      </c>
      <c r="D460" s="85"/>
      <c r="E460" s="85"/>
      <c r="F460" s="85"/>
      <c r="G460" s="85"/>
      <c r="H460" s="85"/>
      <c r="I460" s="85"/>
      <c r="J460" s="85"/>
      <c r="K460" s="85"/>
    </row>
    <row r="461" spans="2:11" s="24" customFormat="1" ht="12.75" hidden="1" outlineLevel="1" x14ac:dyDescent="0.2">
      <c r="B461" s="49" t="s">
        <v>1314</v>
      </c>
      <c r="C461" s="49" t="s">
        <v>1315</v>
      </c>
      <c r="D461" s="49"/>
      <c r="E461" s="49"/>
      <c r="F461" s="49"/>
      <c r="G461" s="49"/>
      <c r="H461" s="49"/>
      <c r="I461" s="49"/>
      <c r="J461" s="49"/>
      <c r="K461" s="49"/>
    </row>
    <row r="462" spans="2:11" s="24" customFormat="1" ht="12.75" hidden="1" outlineLevel="2" x14ac:dyDescent="0.2">
      <c r="B462" s="49" t="s">
        <v>1316</v>
      </c>
      <c r="C462" s="49" t="s">
        <v>1129</v>
      </c>
      <c r="D462" s="49"/>
      <c r="E462" s="49"/>
      <c r="F462" s="49"/>
      <c r="G462" s="49"/>
      <c r="H462" s="49"/>
      <c r="I462" s="49"/>
      <c r="J462" s="49"/>
      <c r="K462" s="49"/>
    </row>
    <row r="463" spans="2:11" s="24" customFormat="1" ht="12.75" hidden="1" outlineLevel="2" x14ac:dyDescent="0.2">
      <c r="B463" s="49" t="s">
        <v>1317</v>
      </c>
      <c r="C463" s="49" t="s">
        <v>1318</v>
      </c>
      <c r="D463" s="49"/>
      <c r="E463" s="49"/>
      <c r="F463" s="49"/>
      <c r="G463" s="49"/>
      <c r="H463" s="49"/>
      <c r="I463" s="49"/>
      <c r="J463" s="49"/>
      <c r="K463" s="49"/>
    </row>
    <row r="464" spans="2:11" s="24" customFormat="1" ht="12.75" hidden="1" outlineLevel="2" x14ac:dyDescent="0.2">
      <c r="B464" s="49" t="s">
        <v>1319</v>
      </c>
      <c r="C464" s="49" t="s">
        <v>1320</v>
      </c>
      <c r="D464" s="49"/>
      <c r="E464" s="49"/>
      <c r="F464" s="49"/>
      <c r="G464" s="49"/>
      <c r="H464" s="49"/>
      <c r="I464" s="49"/>
      <c r="J464" s="49"/>
      <c r="K464" s="49"/>
    </row>
    <row r="465" spans="2:11" s="24" customFormat="1" ht="12.75" hidden="1" outlineLevel="2" x14ac:dyDescent="0.2">
      <c r="B465" s="49" t="s">
        <v>1321</v>
      </c>
      <c r="C465" s="49" t="s">
        <v>1133</v>
      </c>
      <c r="D465" s="49"/>
      <c r="E465" s="49"/>
      <c r="F465" s="49"/>
      <c r="G465" s="49"/>
      <c r="H465" s="49"/>
      <c r="I465" s="49"/>
      <c r="J465" s="49"/>
      <c r="K465" s="49"/>
    </row>
    <row r="466" spans="2:11" s="24" customFormat="1" ht="12.75" hidden="1" outlineLevel="2" x14ac:dyDescent="0.2">
      <c r="B466" s="49" t="s">
        <v>1322</v>
      </c>
      <c r="C466" s="49" t="s">
        <v>1323</v>
      </c>
      <c r="D466" s="49"/>
      <c r="E466" s="49"/>
      <c r="F466" s="49"/>
      <c r="G466" s="49"/>
      <c r="H466" s="49"/>
      <c r="I466" s="49"/>
      <c r="J466" s="49"/>
      <c r="K466" s="49"/>
    </row>
    <row r="467" spans="2:11" s="24" customFormat="1" ht="12.75" hidden="1" outlineLevel="2" x14ac:dyDescent="0.2">
      <c r="B467" s="49" t="s">
        <v>1324</v>
      </c>
      <c r="C467" s="49" t="s">
        <v>1323</v>
      </c>
      <c r="D467" s="49"/>
      <c r="E467" s="49"/>
      <c r="F467" s="49"/>
      <c r="G467" s="49"/>
      <c r="H467" s="49"/>
      <c r="I467" s="49"/>
      <c r="J467" s="49"/>
      <c r="K467" s="49"/>
    </row>
    <row r="468" spans="2:11" s="24" customFormat="1" ht="12.75" hidden="1" outlineLevel="1" collapsed="1" x14ac:dyDescent="0.2">
      <c r="B468" s="49" t="s">
        <v>1325</v>
      </c>
      <c r="C468" s="49" t="s">
        <v>1326</v>
      </c>
      <c r="D468" s="49"/>
      <c r="E468" s="49"/>
      <c r="F468" s="49"/>
      <c r="G468" s="49"/>
      <c r="H468" s="49"/>
      <c r="I468" s="49"/>
      <c r="J468" s="49"/>
      <c r="K468" s="49"/>
    </row>
    <row r="469" spans="2:11" s="24" customFormat="1" ht="12.75" hidden="1" outlineLevel="2" x14ac:dyDescent="0.2">
      <c r="B469" s="49" t="s">
        <v>1327</v>
      </c>
      <c r="C469" s="49" t="s">
        <v>1328</v>
      </c>
      <c r="D469" s="49"/>
      <c r="E469" s="49"/>
      <c r="F469" s="49"/>
      <c r="G469" s="49"/>
      <c r="H469" s="49"/>
      <c r="I469" s="49"/>
      <c r="J469" s="49"/>
      <c r="K469" s="49"/>
    </row>
    <row r="470" spans="2:11" s="24" customFormat="1" ht="12.75" hidden="1" outlineLevel="2" x14ac:dyDescent="0.2">
      <c r="B470" s="49" t="s">
        <v>1329</v>
      </c>
      <c r="C470" s="49" t="s">
        <v>1330</v>
      </c>
      <c r="D470" s="49"/>
      <c r="E470" s="49"/>
      <c r="F470" s="49"/>
      <c r="G470" s="49"/>
      <c r="H470" s="49"/>
      <c r="I470" s="49"/>
      <c r="J470" s="49"/>
      <c r="K470" s="49"/>
    </row>
    <row r="471" spans="2:11" s="24" customFormat="1" ht="12.75" hidden="1" outlineLevel="2" x14ac:dyDescent="0.2">
      <c r="B471" s="49" t="s">
        <v>1331</v>
      </c>
      <c r="C471" s="49" t="s">
        <v>1332</v>
      </c>
      <c r="D471" s="49"/>
      <c r="E471" s="49"/>
      <c r="F471" s="49"/>
      <c r="G471" s="49"/>
      <c r="H471" s="49"/>
      <c r="I471" s="49"/>
      <c r="J471" s="49"/>
      <c r="K471" s="49"/>
    </row>
    <row r="472" spans="2:11" s="24" customFormat="1" ht="12.75" hidden="1" outlineLevel="2" x14ac:dyDescent="0.2">
      <c r="B472" s="49" t="s">
        <v>1333</v>
      </c>
      <c r="C472" s="49" t="s">
        <v>1334</v>
      </c>
      <c r="D472" s="49"/>
      <c r="E472" s="49"/>
      <c r="F472" s="49"/>
      <c r="G472" s="49"/>
      <c r="H472" s="49"/>
      <c r="I472" s="49"/>
      <c r="J472" s="49"/>
      <c r="K472" s="49"/>
    </row>
    <row r="473" spans="2:11" s="24" customFormat="1" ht="12.75" hidden="1" outlineLevel="2" x14ac:dyDescent="0.2">
      <c r="B473" s="49" t="s">
        <v>1335</v>
      </c>
      <c r="C473" s="49" t="s">
        <v>1336</v>
      </c>
      <c r="D473" s="49"/>
      <c r="E473" s="49"/>
      <c r="F473" s="49"/>
      <c r="G473" s="49"/>
      <c r="H473" s="49"/>
      <c r="I473" s="49"/>
      <c r="J473" s="49"/>
      <c r="K473" s="49"/>
    </row>
    <row r="474" spans="2:11" s="24" customFormat="1" ht="12.75" hidden="1" outlineLevel="2" x14ac:dyDescent="0.2">
      <c r="B474" s="49" t="s">
        <v>1337</v>
      </c>
      <c r="C474" s="49" t="s">
        <v>1338</v>
      </c>
      <c r="D474" s="49"/>
      <c r="E474" s="49"/>
      <c r="F474" s="49"/>
      <c r="G474" s="49"/>
      <c r="H474" s="49"/>
      <c r="I474" s="49"/>
      <c r="J474" s="49"/>
      <c r="K474" s="49"/>
    </row>
    <row r="475" spans="2:11" s="24" customFormat="1" ht="12.75" hidden="1" outlineLevel="2" x14ac:dyDescent="0.2">
      <c r="B475" s="49" t="s">
        <v>1339</v>
      </c>
      <c r="C475" s="49" t="s">
        <v>1340</v>
      </c>
      <c r="D475" s="49"/>
      <c r="E475" s="49"/>
      <c r="F475" s="49"/>
      <c r="G475" s="49"/>
      <c r="H475" s="49"/>
      <c r="I475" s="49"/>
      <c r="J475" s="49"/>
      <c r="K475" s="49"/>
    </row>
    <row r="476" spans="2:11" s="24" customFormat="1" ht="12.75" hidden="1" outlineLevel="2" x14ac:dyDescent="0.2">
      <c r="B476" s="49" t="s">
        <v>1341</v>
      </c>
      <c r="C476" s="49" t="s">
        <v>1342</v>
      </c>
      <c r="D476" s="49"/>
      <c r="E476" s="49"/>
      <c r="F476" s="49"/>
      <c r="G476" s="49"/>
      <c r="H476" s="49"/>
      <c r="I476" s="49"/>
      <c r="J476" s="49"/>
      <c r="K476" s="49"/>
    </row>
    <row r="477" spans="2:11" s="24" customFormat="1" ht="12.75" hidden="1" outlineLevel="2" x14ac:dyDescent="0.2">
      <c r="B477" s="49" t="s">
        <v>1343</v>
      </c>
      <c r="C477" s="49" t="s">
        <v>1344</v>
      </c>
      <c r="D477" s="49"/>
      <c r="E477" s="49"/>
      <c r="F477" s="49"/>
      <c r="G477" s="49"/>
      <c r="H477" s="49"/>
      <c r="I477" s="49"/>
      <c r="J477" s="49"/>
      <c r="K477" s="49"/>
    </row>
    <row r="478" spans="2:11" s="24" customFormat="1" ht="12.75" hidden="1" outlineLevel="2" x14ac:dyDescent="0.2">
      <c r="B478" s="49" t="s">
        <v>1345</v>
      </c>
      <c r="C478" s="49" t="s">
        <v>1346</v>
      </c>
      <c r="D478" s="49"/>
      <c r="E478" s="49"/>
      <c r="F478" s="49"/>
      <c r="G478" s="49"/>
      <c r="H478" s="49"/>
      <c r="I478" s="49"/>
      <c r="J478" s="49"/>
      <c r="K478" s="49"/>
    </row>
    <row r="479" spans="2:11" s="24" customFormat="1" ht="12.75" hidden="1" outlineLevel="2" x14ac:dyDescent="0.2">
      <c r="B479" s="49" t="s">
        <v>1347</v>
      </c>
      <c r="C479" s="49" t="s">
        <v>1348</v>
      </c>
      <c r="D479" s="49"/>
      <c r="E479" s="49"/>
      <c r="F479" s="49"/>
      <c r="G479" s="49"/>
      <c r="H479" s="49"/>
      <c r="I479" s="49"/>
      <c r="J479" s="49"/>
      <c r="K479" s="49"/>
    </row>
    <row r="480" spans="2:11" s="24" customFormat="1" ht="12.75" hidden="1" outlineLevel="2" x14ac:dyDescent="0.2">
      <c r="B480" s="49" t="s">
        <v>1349</v>
      </c>
      <c r="C480" s="49" t="s">
        <v>1350</v>
      </c>
      <c r="D480" s="49"/>
      <c r="E480" s="49"/>
      <c r="F480" s="49"/>
      <c r="G480" s="49"/>
      <c r="H480" s="49"/>
      <c r="I480" s="49"/>
      <c r="J480" s="49"/>
      <c r="K480" s="49"/>
    </row>
    <row r="481" spans="2:11" s="24" customFormat="1" ht="12.75" hidden="1" outlineLevel="2" x14ac:dyDescent="0.2">
      <c r="B481" s="49" t="s">
        <v>1351</v>
      </c>
      <c r="C481" s="49" t="s">
        <v>1352</v>
      </c>
      <c r="D481" s="49"/>
      <c r="E481" s="49"/>
      <c r="F481" s="49"/>
      <c r="G481" s="49"/>
      <c r="H481" s="49"/>
      <c r="I481" s="49"/>
      <c r="J481" s="49"/>
      <c r="K481" s="49"/>
    </row>
    <row r="482" spans="2:11" s="24" customFormat="1" ht="12.75" hidden="1" outlineLevel="2" x14ac:dyDescent="0.2">
      <c r="B482" s="49" t="s">
        <v>1353</v>
      </c>
      <c r="C482" s="49" t="s">
        <v>1354</v>
      </c>
      <c r="D482" s="49"/>
      <c r="E482" s="49"/>
      <c r="F482" s="49"/>
      <c r="G482" s="49"/>
      <c r="H482" s="49"/>
      <c r="I482" s="49"/>
      <c r="J482" s="49"/>
      <c r="K482" s="49"/>
    </row>
    <row r="483" spans="2:11" s="24" customFormat="1" ht="12.75" hidden="1" outlineLevel="2" x14ac:dyDescent="0.2">
      <c r="B483" s="49" t="s">
        <v>1355</v>
      </c>
      <c r="C483" s="49" t="s">
        <v>1356</v>
      </c>
      <c r="D483" s="49"/>
      <c r="E483" s="49"/>
      <c r="F483" s="49"/>
      <c r="G483" s="49"/>
      <c r="H483" s="49"/>
      <c r="I483" s="49"/>
      <c r="J483" s="49"/>
      <c r="K483" s="49"/>
    </row>
    <row r="484" spans="2:11" s="24" customFormat="1" ht="12.75" hidden="1" outlineLevel="2" x14ac:dyDescent="0.2">
      <c r="B484" s="49" t="s">
        <v>1357</v>
      </c>
      <c r="C484" s="49" t="s">
        <v>1358</v>
      </c>
      <c r="D484" s="49"/>
      <c r="E484" s="49"/>
      <c r="F484" s="49"/>
      <c r="G484" s="49"/>
      <c r="H484" s="49"/>
      <c r="I484" s="49"/>
      <c r="J484" s="49"/>
      <c r="K484" s="49"/>
    </row>
    <row r="485" spans="2:11" s="24" customFormat="1" ht="12.75" hidden="1" outlineLevel="2" x14ac:dyDescent="0.2">
      <c r="B485" s="49" t="s">
        <v>1359</v>
      </c>
      <c r="C485" s="49" t="s">
        <v>1360</v>
      </c>
      <c r="D485" s="49"/>
      <c r="E485" s="49"/>
      <c r="F485" s="49"/>
      <c r="G485" s="49"/>
      <c r="H485" s="49"/>
      <c r="I485" s="49"/>
      <c r="J485" s="49"/>
      <c r="K485" s="49"/>
    </row>
    <row r="486" spans="2:11" s="24" customFormat="1" ht="12.75" hidden="1" outlineLevel="2" x14ac:dyDescent="0.2">
      <c r="B486" s="49" t="s">
        <v>1361</v>
      </c>
      <c r="C486" s="49" t="s">
        <v>1362</v>
      </c>
      <c r="D486" s="49"/>
      <c r="E486" s="49"/>
      <c r="F486" s="49"/>
      <c r="G486" s="49"/>
      <c r="H486" s="49"/>
      <c r="I486" s="49"/>
      <c r="J486" s="49"/>
      <c r="K486" s="49"/>
    </row>
    <row r="487" spans="2:11" s="24" customFormat="1" ht="12.75" hidden="1" outlineLevel="2" x14ac:dyDescent="0.2">
      <c r="B487" s="49" t="s">
        <v>1363</v>
      </c>
      <c r="C487" s="49" t="s">
        <v>1364</v>
      </c>
      <c r="D487" s="49"/>
      <c r="E487" s="49"/>
      <c r="F487" s="49"/>
      <c r="G487" s="49"/>
      <c r="H487" s="49"/>
      <c r="I487" s="49"/>
      <c r="J487" s="49"/>
      <c r="K487" s="49"/>
    </row>
    <row r="488" spans="2:11" s="24" customFormat="1" ht="12.75" hidden="1" outlineLevel="2" x14ac:dyDescent="0.2">
      <c r="B488" s="49" t="s">
        <v>1365</v>
      </c>
      <c r="C488" s="49" t="s">
        <v>1366</v>
      </c>
      <c r="D488" s="49"/>
      <c r="E488" s="49"/>
      <c r="F488" s="49"/>
      <c r="G488" s="49"/>
      <c r="H488" s="49"/>
      <c r="I488" s="49"/>
      <c r="J488" s="49"/>
      <c r="K488" s="49"/>
    </row>
    <row r="489" spans="2:11" s="24" customFormat="1" ht="12.75" hidden="1" outlineLevel="2" x14ac:dyDescent="0.2">
      <c r="B489" s="49" t="s">
        <v>1367</v>
      </c>
      <c r="C489" s="49" t="s">
        <v>1368</v>
      </c>
      <c r="D489" s="49"/>
      <c r="E489" s="49"/>
      <c r="F489" s="49"/>
      <c r="G489" s="49"/>
      <c r="H489" s="49"/>
      <c r="I489" s="49"/>
      <c r="J489" s="49"/>
      <c r="K489" s="49"/>
    </row>
    <row r="490" spans="2:11" s="24" customFormat="1" ht="12.75" hidden="1" outlineLevel="2" x14ac:dyDescent="0.2">
      <c r="B490" s="49" t="s">
        <v>1369</v>
      </c>
      <c r="C490" s="49" t="s">
        <v>1370</v>
      </c>
      <c r="D490" s="49"/>
      <c r="E490" s="49"/>
      <c r="F490" s="49"/>
      <c r="G490" s="49"/>
      <c r="H490" s="49"/>
      <c r="I490" s="49"/>
      <c r="J490" s="49"/>
      <c r="K490" s="49"/>
    </row>
    <row r="491" spans="2:11" s="24" customFormat="1" ht="12.75" hidden="1" outlineLevel="2" x14ac:dyDescent="0.2">
      <c r="B491" s="49" t="s">
        <v>1371</v>
      </c>
      <c r="C491" s="49" t="s">
        <v>1231</v>
      </c>
      <c r="D491" s="49"/>
      <c r="E491" s="49"/>
      <c r="F491" s="49"/>
      <c r="G491" s="49"/>
      <c r="H491" s="49"/>
      <c r="I491" s="49"/>
      <c r="J491" s="49"/>
      <c r="K491" s="49"/>
    </row>
    <row r="492" spans="2:11" s="24" customFormat="1" ht="12.75" hidden="1" outlineLevel="2" x14ac:dyDescent="0.2">
      <c r="B492" s="49" t="s">
        <v>1372</v>
      </c>
      <c r="C492" s="49" t="s">
        <v>1373</v>
      </c>
      <c r="D492" s="49"/>
      <c r="E492" s="49"/>
      <c r="F492" s="49"/>
      <c r="G492" s="49"/>
      <c r="H492" s="49"/>
      <c r="I492" s="49"/>
      <c r="J492" s="49"/>
      <c r="K492" s="49"/>
    </row>
    <row r="493" spans="2:11" s="24" customFormat="1" ht="12.75" hidden="1" outlineLevel="2" x14ac:dyDescent="0.2">
      <c r="B493" s="49" t="s">
        <v>1374</v>
      </c>
      <c r="C493" s="49" t="s">
        <v>1375</v>
      </c>
      <c r="D493" s="49"/>
      <c r="E493" s="49"/>
      <c r="F493" s="49"/>
      <c r="G493" s="49"/>
      <c r="H493" s="49"/>
      <c r="I493" s="49"/>
      <c r="J493" s="49"/>
      <c r="K493" s="49"/>
    </row>
    <row r="494" spans="2:11" s="24" customFormat="1" ht="12.75" hidden="1" outlineLevel="2" x14ac:dyDescent="0.2">
      <c r="B494" s="49" t="s">
        <v>1376</v>
      </c>
      <c r="C494" s="49" t="s">
        <v>1377</v>
      </c>
      <c r="D494" s="49"/>
      <c r="E494" s="49"/>
      <c r="F494" s="49"/>
      <c r="G494" s="49"/>
      <c r="H494" s="49"/>
      <c r="I494" s="49"/>
      <c r="J494" s="49"/>
      <c r="K494" s="49"/>
    </row>
    <row r="495" spans="2:11" s="24" customFormat="1" ht="12.75" hidden="1" outlineLevel="2" x14ac:dyDescent="0.2">
      <c r="B495" s="49" t="s">
        <v>1378</v>
      </c>
      <c r="C495" s="49" t="s">
        <v>1379</v>
      </c>
      <c r="D495" s="49"/>
      <c r="E495" s="49"/>
      <c r="F495" s="49"/>
      <c r="G495" s="49"/>
      <c r="H495" s="49"/>
      <c r="I495" s="49"/>
      <c r="J495" s="49"/>
      <c r="K495" s="49"/>
    </row>
    <row r="496" spans="2:11" s="24" customFormat="1" ht="12.75" hidden="1" outlineLevel="1" collapsed="1" x14ac:dyDescent="0.2">
      <c r="B496" s="49" t="s">
        <v>1380</v>
      </c>
      <c r="C496" s="49" t="s">
        <v>1381</v>
      </c>
      <c r="D496" s="49"/>
      <c r="E496" s="49"/>
      <c r="F496" s="49"/>
      <c r="G496" s="49"/>
      <c r="H496" s="49"/>
      <c r="I496" s="49"/>
      <c r="J496" s="49"/>
      <c r="K496" s="49"/>
    </row>
    <row r="497" spans="2:11" s="24" customFormat="1" ht="12.75" hidden="1" outlineLevel="2" x14ac:dyDescent="0.2">
      <c r="B497" s="49" t="s">
        <v>1382</v>
      </c>
      <c r="C497" s="49" t="s">
        <v>1245</v>
      </c>
      <c r="D497" s="49"/>
      <c r="E497" s="49"/>
      <c r="F497" s="49"/>
      <c r="G497" s="49"/>
      <c r="H497" s="49"/>
      <c r="I497" s="49"/>
      <c r="J497" s="49"/>
      <c r="K497" s="49"/>
    </row>
    <row r="498" spans="2:11" s="24" customFormat="1" ht="12.75" hidden="1" outlineLevel="1" collapsed="1" x14ac:dyDescent="0.2">
      <c r="B498" s="49" t="s">
        <v>1383</v>
      </c>
      <c r="C498" s="49" t="s">
        <v>1247</v>
      </c>
      <c r="D498" s="49"/>
      <c r="E498" s="49"/>
      <c r="F498" s="49"/>
      <c r="G498" s="49"/>
      <c r="H498" s="49"/>
      <c r="I498" s="49"/>
      <c r="J498" s="49"/>
      <c r="K498" s="49"/>
    </row>
    <row r="499" spans="2:11" s="24" customFormat="1" ht="12.75" hidden="1" outlineLevel="2" x14ac:dyDescent="0.2">
      <c r="B499" s="49" t="s">
        <v>1384</v>
      </c>
      <c r="C499" s="49" t="s">
        <v>1385</v>
      </c>
      <c r="D499" s="49"/>
      <c r="E499" s="49"/>
      <c r="F499" s="49"/>
      <c r="G499" s="49"/>
      <c r="H499" s="49"/>
      <c r="I499" s="49"/>
      <c r="J499" s="49"/>
      <c r="K499" s="49"/>
    </row>
    <row r="500" spans="2:11" s="24" customFormat="1" ht="12.75" hidden="1" outlineLevel="2" x14ac:dyDescent="0.2">
      <c r="B500" s="49" t="s">
        <v>1386</v>
      </c>
      <c r="C500" s="49" t="s">
        <v>1251</v>
      </c>
      <c r="D500" s="49"/>
      <c r="E500" s="49"/>
      <c r="F500" s="49"/>
      <c r="G500" s="49"/>
      <c r="H500" s="49"/>
      <c r="I500" s="49"/>
      <c r="J500" s="49"/>
      <c r="K500" s="49"/>
    </row>
    <row r="501" spans="2:11" s="24" customFormat="1" ht="12.75" hidden="1" outlineLevel="1" collapsed="1" x14ac:dyDescent="0.2">
      <c r="B501" s="49" t="s">
        <v>1387</v>
      </c>
      <c r="C501" s="49" t="s">
        <v>1388</v>
      </c>
      <c r="D501" s="49"/>
      <c r="E501" s="49"/>
      <c r="F501" s="49"/>
      <c r="G501" s="49"/>
      <c r="H501" s="49"/>
      <c r="I501" s="49"/>
      <c r="J501" s="49"/>
      <c r="K501" s="49"/>
    </row>
    <row r="502" spans="2:11" s="24" customFormat="1" ht="12.75" hidden="1" outlineLevel="2" x14ac:dyDescent="0.2">
      <c r="B502" s="49" t="s">
        <v>1389</v>
      </c>
      <c r="C502" s="49" t="s">
        <v>1255</v>
      </c>
      <c r="D502" s="49"/>
      <c r="E502" s="49"/>
      <c r="F502" s="49"/>
      <c r="G502" s="49"/>
      <c r="H502" s="49"/>
      <c r="I502" s="49"/>
      <c r="J502" s="49"/>
      <c r="K502" s="49"/>
    </row>
    <row r="503" spans="2:11" s="24" customFormat="1" ht="12.75" hidden="1" outlineLevel="2" x14ac:dyDescent="0.2">
      <c r="B503" s="49" t="s">
        <v>1390</v>
      </c>
      <c r="C503" s="49" t="s">
        <v>1257</v>
      </c>
      <c r="D503" s="49"/>
      <c r="E503" s="49"/>
      <c r="F503" s="49"/>
      <c r="G503" s="49"/>
      <c r="H503" s="49"/>
      <c r="I503" s="49"/>
      <c r="J503" s="49"/>
      <c r="K503" s="49"/>
    </row>
    <row r="504" spans="2:11" s="24" customFormat="1" ht="12.75" hidden="1" outlineLevel="2" x14ac:dyDescent="0.2">
      <c r="B504" s="49" t="s">
        <v>1391</v>
      </c>
      <c r="C504" s="49" t="s">
        <v>1259</v>
      </c>
      <c r="D504" s="49"/>
      <c r="E504" s="49"/>
      <c r="F504" s="49"/>
      <c r="G504" s="49"/>
      <c r="H504" s="49"/>
      <c r="I504" s="49"/>
      <c r="J504" s="49"/>
      <c r="K504" s="49"/>
    </row>
    <row r="505" spans="2:11" s="24" customFormat="1" ht="12.75" hidden="1" outlineLevel="2" x14ac:dyDescent="0.2">
      <c r="B505" s="49" t="s">
        <v>1392</v>
      </c>
      <c r="C505" s="49" t="s">
        <v>1393</v>
      </c>
      <c r="D505" s="49"/>
      <c r="E505" s="49"/>
      <c r="F505" s="49"/>
      <c r="G505" s="49"/>
      <c r="H505" s="49"/>
      <c r="I505" s="49"/>
      <c r="J505" s="49"/>
      <c r="K505" s="49"/>
    </row>
    <row r="506" spans="2:11" s="24" customFormat="1" ht="12.75" hidden="1" outlineLevel="2" x14ac:dyDescent="0.2">
      <c r="B506" s="49" t="s">
        <v>1394</v>
      </c>
      <c r="C506" s="49" t="s">
        <v>1263</v>
      </c>
      <c r="D506" s="49"/>
      <c r="E506" s="49"/>
      <c r="F506" s="49"/>
      <c r="G506" s="49"/>
      <c r="H506" s="49"/>
      <c r="I506" s="49"/>
      <c r="J506" s="49"/>
      <c r="K506" s="49"/>
    </row>
    <row r="507" spans="2:11" s="24" customFormat="1" ht="12.75" hidden="1" outlineLevel="2" x14ac:dyDescent="0.2">
      <c r="B507" s="49" t="s">
        <v>1395</v>
      </c>
      <c r="C507" s="49" t="s">
        <v>1265</v>
      </c>
      <c r="D507" s="49"/>
      <c r="E507" s="49"/>
      <c r="F507" s="49"/>
      <c r="G507" s="49"/>
      <c r="H507" s="49"/>
      <c r="I507" s="49"/>
      <c r="J507" s="49"/>
      <c r="K507" s="49"/>
    </row>
    <row r="508" spans="2:11" s="24" customFormat="1" ht="12.75" hidden="1" outlineLevel="2" x14ac:dyDescent="0.2">
      <c r="B508" s="49" t="s">
        <v>1396</v>
      </c>
      <c r="C508" s="49" t="s">
        <v>1397</v>
      </c>
      <c r="D508" s="49"/>
      <c r="E508" s="49"/>
      <c r="F508" s="49"/>
      <c r="G508" s="49"/>
      <c r="H508" s="49"/>
      <c r="I508" s="49"/>
      <c r="J508" s="49"/>
      <c r="K508" s="49"/>
    </row>
    <row r="509" spans="2:11" s="24" customFormat="1" ht="12.75" hidden="1" outlineLevel="2" x14ac:dyDescent="0.2">
      <c r="B509" s="49" t="s">
        <v>1398</v>
      </c>
      <c r="C509" s="49" t="s">
        <v>1269</v>
      </c>
      <c r="D509" s="49"/>
      <c r="E509" s="49"/>
      <c r="F509" s="49"/>
      <c r="G509" s="49"/>
      <c r="H509" s="49"/>
      <c r="I509" s="49"/>
      <c r="J509" s="49"/>
      <c r="K509" s="49"/>
    </row>
    <row r="510" spans="2:11" s="24" customFormat="1" ht="12.75" hidden="1" outlineLevel="2" x14ac:dyDescent="0.2">
      <c r="B510" s="49" t="s">
        <v>1399</v>
      </c>
      <c r="C510" s="49" t="s">
        <v>1400</v>
      </c>
      <c r="D510" s="49"/>
      <c r="E510" s="49"/>
      <c r="F510" s="49"/>
      <c r="G510" s="49"/>
      <c r="H510" s="49"/>
      <c r="I510" s="49"/>
      <c r="J510" s="49"/>
      <c r="K510" s="49"/>
    </row>
    <row r="511" spans="2:11" s="24" customFormat="1" ht="12.75" hidden="1" outlineLevel="1" collapsed="1" x14ac:dyDescent="0.2">
      <c r="B511" s="49" t="s">
        <v>1401</v>
      </c>
      <c r="C511" s="49" t="s">
        <v>123</v>
      </c>
      <c r="D511" s="49"/>
      <c r="E511" s="49"/>
      <c r="F511" s="49"/>
      <c r="G511" s="49"/>
      <c r="H511" s="49"/>
      <c r="I511" s="49"/>
      <c r="J511" s="49"/>
      <c r="K511" s="49"/>
    </row>
    <row r="512" spans="2:11" s="24" customFormat="1" ht="12.75" hidden="1" outlineLevel="2" x14ac:dyDescent="0.2">
      <c r="B512" s="49" t="s">
        <v>1402</v>
      </c>
      <c r="C512" s="49" t="s">
        <v>1272</v>
      </c>
      <c r="D512" s="49"/>
      <c r="E512" s="49"/>
      <c r="F512" s="49"/>
      <c r="G512" s="49"/>
      <c r="H512" s="49"/>
      <c r="I512" s="49"/>
      <c r="J512" s="49"/>
      <c r="K512" s="49"/>
    </row>
    <row r="513" spans="2:11" s="24" customFormat="1" ht="12.75" hidden="1" outlineLevel="2" x14ac:dyDescent="0.2">
      <c r="B513" s="49" t="s">
        <v>1403</v>
      </c>
      <c r="C513" s="49" t="s">
        <v>1274</v>
      </c>
      <c r="D513" s="49"/>
      <c r="E513" s="49"/>
      <c r="F513" s="49"/>
      <c r="G513" s="49"/>
      <c r="H513" s="49"/>
      <c r="I513" s="49"/>
      <c r="J513" s="49"/>
      <c r="K513" s="49"/>
    </row>
    <row r="514" spans="2:11" s="24" customFormat="1" ht="12.75" hidden="1" outlineLevel="2" x14ac:dyDescent="0.2">
      <c r="B514" s="49" t="s">
        <v>1404</v>
      </c>
      <c r="C514" s="49" t="s">
        <v>1405</v>
      </c>
      <c r="D514" s="49"/>
      <c r="E514" s="49"/>
      <c r="F514" s="49"/>
      <c r="G514" s="49"/>
      <c r="H514" s="49"/>
      <c r="I514" s="49"/>
      <c r="J514" s="49"/>
      <c r="K514" s="49"/>
    </row>
    <row r="515" spans="2:11" s="24" customFormat="1" ht="12.75" hidden="1" outlineLevel="2" x14ac:dyDescent="0.2">
      <c r="B515" s="49" t="s">
        <v>1406</v>
      </c>
      <c r="C515" s="49" t="s">
        <v>1407</v>
      </c>
      <c r="D515" s="49"/>
      <c r="E515" s="49"/>
      <c r="F515" s="49"/>
      <c r="G515" s="49"/>
      <c r="H515" s="49"/>
      <c r="I515" s="49"/>
      <c r="J515" s="49"/>
      <c r="K515" s="49"/>
    </row>
    <row r="516" spans="2:11" s="24" customFormat="1" ht="12.75" hidden="1" outlineLevel="2" x14ac:dyDescent="0.2">
      <c r="B516" s="49" t="s">
        <v>1408</v>
      </c>
      <c r="C516" s="49" t="s">
        <v>1409</v>
      </c>
      <c r="D516" s="49"/>
      <c r="E516" s="49"/>
      <c r="F516" s="49"/>
      <c r="G516" s="49"/>
      <c r="H516" s="49"/>
      <c r="I516" s="49"/>
      <c r="J516" s="49"/>
      <c r="K516" s="49"/>
    </row>
    <row r="517" spans="2:11" s="24" customFormat="1" ht="12.75" collapsed="1" x14ac:dyDescent="0.2">
      <c r="B517" s="85">
        <v>3</v>
      </c>
      <c r="C517" s="85" t="s">
        <v>1410</v>
      </c>
      <c r="D517" s="85"/>
      <c r="E517" s="85"/>
      <c r="F517" s="85"/>
      <c r="G517" s="85"/>
      <c r="H517" s="85"/>
      <c r="I517" s="85"/>
      <c r="J517" s="85"/>
      <c r="K517" s="85"/>
    </row>
    <row r="518" spans="2:11" s="24" customFormat="1" ht="12.75" x14ac:dyDescent="0.2">
      <c r="B518" s="85" t="s">
        <v>1411</v>
      </c>
      <c r="C518" s="85" t="s">
        <v>1412</v>
      </c>
      <c r="D518" s="85"/>
      <c r="E518" s="85"/>
      <c r="F518" s="85"/>
      <c r="G518" s="85"/>
      <c r="H518" s="85"/>
      <c r="I518" s="85"/>
      <c r="J518" s="85"/>
      <c r="K518" s="85"/>
    </row>
    <row r="519" spans="2:11" s="24" customFormat="1" ht="12.75" hidden="1" outlineLevel="1" x14ac:dyDescent="0.2">
      <c r="B519" s="49" t="s">
        <v>1413</v>
      </c>
      <c r="C519" s="49" t="s">
        <v>1414</v>
      </c>
      <c r="D519" s="49"/>
      <c r="E519" s="49"/>
      <c r="F519" s="49"/>
      <c r="G519" s="49"/>
      <c r="H519" s="49"/>
      <c r="I519" s="49"/>
      <c r="J519" s="49"/>
      <c r="K519" s="49"/>
    </row>
    <row r="520" spans="2:11" s="24" customFormat="1" ht="12.75" hidden="1" outlineLevel="1" x14ac:dyDescent="0.2">
      <c r="B520" s="49" t="s">
        <v>1415</v>
      </c>
      <c r="C520" s="49" t="s">
        <v>1416</v>
      </c>
      <c r="D520" s="49"/>
      <c r="E520" s="49"/>
      <c r="F520" s="49"/>
      <c r="G520" s="49"/>
      <c r="H520" s="49"/>
      <c r="I520" s="49"/>
      <c r="J520" s="49"/>
      <c r="K520" s="49"/>
    </row>
    <row r="521" spans="2:11" s="24" customFormat="1" ht="12.75" hidden="1" outlineLevel="1" x14ac:dyDescent="0.2">
      <c r="B521" s="49" t="s">
        <v>1417</v>
      </c>
      <c r="C521" s="49" t="s">
        <v>1418</v>
      </c>
      <c r="D521" s="49"/>
      <c r="E521" s="49"/>
      <c r="F521" s="49"/>
      <c r="G521" s="49"/>
      <c r="H521" s="49"/>
      <c r="I521" s="49"/>
      <c r="J521" s="49"/>
      <c r="K521" s="49"/>
    </row>
    <row r="522" spans="2:11" s="24" customFormat="1" ht="12.75" collapsed="1" x14ac:dyDescent="0.2">
      <c r="B522" s="85" t="s">
        <v>1419</v>
      </c>
      <c r="C522" s="85" t="s">
        <v>127</v>
      </c>
      <c r="D522" s="85"/>
      <c r="E522" s="85"/>
      <c r="F522" s="85"/>
      <c r="G522" s="85"/>
      <c r="H522" s="85"/>
      <c r="I522" s="85"/>
      <c r="J522" s="85"/>
      <c r="K522" s="85"/>
    </row>
    <row r="523" spans="2:11" s="24" customFormat="1" ht="12.75" hidden="1" outlineLevel="1" x14ac:dyDescent="0.2">
      <c r="B523" s="49" t="s">
        <v>1420</v>
      </c>
      <c r="C523" s="49" t="s">
        <v>1133</v>
      </c>
      <c r="D523" s="49"/>
      <c r="E523" s="49"/>
      <c r="F523" s="49"/>
      <c r="G523" s="49"/>
      <c r="H523" s="49"/>
      <c r="I523" s="49"/>
      <c r="J523" s="49"/>
      <c r="K523" s="49"/>
    </row>
    <row r="524" spans="2:11" s="24" customFormat="1" ht="12.75" hidden="1" outlineLevel="1" x14ac:dyDescent="0.2">
      <c r="B524" s="49" t="s">
        <v>1421</v>
      </c>
      <c r="C524" s="49" t="s">
        <v>1422</v>
      </c>
      <c r="D524" s="49"/>
      <c r="E524" s="49"/>
      <c r="F524" s="49"/>
      <c r="G524" s="49"/>
      <c r="H524" s="49"/>
      <c r="I524" s="49"/>
      <c r="J524" s="49"/>
      <c r="K524" s="49"/>
    </row>
    <row r="525" spans="2:11" s="24" customFormat="1" ht="12.75" hidden="1" outlineLevel="1" x14ac:dyDescent="0.2">
      <c r="B525" s="49" t="s">
        <v>1423</v>
      </c>
      <c r="C525" s="49" t="s">
        <v>1424</v>
      </c>
      <c r="D525" s="49"/>
      <c r="E525" s="49"/>
      <c r="F525" s="49"/>
      <c r="G525" s="49"/>
      <c r="H525" s="49"/>
      <c r="I525" s="49"/>
      <c r="J525" s="49"/>
      <c r="K525" s="49"/>
    </row>
    <row r="526" spans="2:11" s="24" customFormat="1" ht="12.75" hidden="1" outlineLevel="1" x14ac:dyDescent="0.2">
      <c r="B526" s="49" t="s">
        <v>1425</v>
      </c>
      <c r="C526" s="49" t="s">
        <v>1251</v>
      </c>
      <c r="D526" s="49"/>
      <c r="E526" s="49"/>
      <c r="F526" s="49"/>
      <c r="G526" s="49"/>
      <c r="H526" s="49"/>
      <c r="I526" s="49"/>
      <c r="J526" s="49"/>
      <c r="K526" s="49"/>
    </row>
    <row r="527" spans="2:11" s="24" customFormat="1" ht="12.75" hidden="1" outlineLevel="1" x14ac:dyDescent="0.2">
      <c r="B527" s="49" t="s">
        <v>1426</v>
      </c>
      <c r="C527" s="49" t="s">
        <v>1274</v>
      </c>
      <c r="D527" s="49"/>
      <c r="E527" s="49"/>
      <c r="F527" s="49"/>
      <c r="G527" s="49"/>
      <c r="H527" s="49"/>
      <c r="I527" s="49"/>
      <c r="J527" s="49"/>
      <c r="K527" s="49"/>
    </row>
    <row r="528" spans="2:11" s="24" customFormat="1" ht="12.75" hidden="1" outlineLevel="1" x14ac:dyDescent="0.2">
      <c r="B528" s="49" t="s">
        <v>1427</v>
      </c>
      <c r="C528" s="49" t="s">
        <v>1428</v>
      </c>
      <c r="D528" s="49"/>
      <c r="E528" s="49"/>
      <c r="F528" s="49"/>
      <c r="G528" s="49"/>
      <c r="H528" s="49"/>
      <c r="I528" s="49"/>
      <c r="J528" s="49"/>
      <c r="K528" s="49"/>
    </row>
    <row r="529" spans="2:11" s="24" customFormat="1" ht="12.75" collapsed="1" x14ac:dyDescent="0.2">
      <c r="B529" s="85" t="s">
        <v>1429</v>
      </c>
      <c r="C529" s="85" t="s">
        <v>1430</v>
      </c>
      <c r="D529" s="85"/>
      <c r="E529" s="85"/>
      <c r="F529" s="85"/>
      <c r="G529" s="85"/>
      <c r="H529" s="85"/>
      <c r="I529" s="85"/>
      <c r="J529" s="85"/>
      <c r="K529" s="85"/>
    </row>
    <row r="530" spans="2:11" s="24" customFormat="1" ht="12.75" hidden="1" outlineLevel="1" x14ac:dyDescent="0.2">
      <c r="B530" s="49" t="s">
        <v>1431</v>
      </c>
      <c r="C530" s="49" t="s">
        <v>1315</v>
      </c>
      <c r="D530" s="49"/>
      <c r="E530" s="49"/>
      <c r="F530" s="49"/>
      <c r="G530" s="49"/>
      <c r="H530" s="49"/>
      <c r="I530" s="49"/>
      <c r="J530" s="49"/>
      <c r="K530" s="49"/>
    </row>
    <row r="531" spans="2:11" s="24" customFormat="1" ht="12.75" hidden="1" outlineLevel="1" x14ac:dyDescent="0.2">
      <c r="B531" s="49" t="s">
        <v>1432</v>
      </c>
      <c r="C531" s="49" t="s">
        <v>1433</v>
      </c>
      <c r="D531" s="49"/>
      <c r="E531" s="49"/>
      <c r="F531" s="49"/>
      <c r="G531" s="49"/>
      <c r="H531" s="49"/>
      <c r="I531" s="49"/>
      <c r="J531" s="49"/>
      <c r="K531" s="49"/>
    </row>
    <row r="532" spans="2:11" s="24" customFormat="1" ht="12.75" hidden="1" outlineLevel="1" x14ac:dyDescent="0.2">
      <c r="B532" s="49" t="s">
        <v>1434</v>
      </c>
      <c r="C532" s="49" t="s">
        <v>1326</v>
      </c>
      <c r="D532" s="49"/>
      <c r="E532" s="49"/>
      <c r="F532" s="49"/>
      <c r="G532" s="49"/>
      <c r="H532" s="49"/>
      <c r="I532" s="49"/>
      <c r="J532" s="49"/>
      <c r="K532" s="49"/>
    </row>
    <row r="533" spans="2:11" s="24" customFormat="1" ht="12.75" hidden="1" outlineLevel="2" x14ac:dyDescent="0.2">
      <c r="B533" s="49" t="s">
        <v>1435</v>
      </c>
      <c r="C533" s="49" t="s">
        <v>1139</v>
      </c>
      <c r="D533" s="49"/>
      <c r="E533" s="49"/>
      <c r="F533" s="49"/>
      <c r="G533" s="49"/>
      <c r="H533" s="49"/>
      <c r="I533" s="49"/>
      <c r="J533" s="49"/>
      <c r="K533" s="49"/>
    </row>
    <row r="534" spans="2:11" s="24" customFormat="1" ht="12.75" hidden="1" outlineLevel="2" x14ac:dyDescent="0.2">
      <c r="B534" s="49" t="s">
        <v>1436</v>
      </c>
      <c r="C534" s="49" t="s">
        <v>1231</v>
      </c>
      <c r="D534" s="49"/>
      <c r="E534" s="49"/>
      <c r="F534" s="49"/>
      <c r="G534" s="49"/>
      <c r="H534" s="49"/>
      <c r="I534" s="49"/>
      <c r="J534" s="49"/>
      <c r="K534" s="49"/>
    </row>
    <row r="535" spans="2:11" s="24" customFormat="1" ht="12.75" hidden="1" outlineLevel="2" x14ac:dyDescent="0.2">
      <c r="B535" s="49" t="s">
        <v>1437</v>
      </c>
      <c r="C535" s="49" t="s">
        <v>1438</v>
      </c>
      <c r="D535" s="49"/>
      <c r="E535" s="49"/>
      <c r="F535" s="49"/>
      <c r="G535" s="49"/>
      <c r="H535" s="49"/>
      <c r="I535" s="49"/>
      <c r="J535" s="49"/>
      <c r="K535" s="49"/>
    </row>
    <row r="536" spans="2:11" s="24" customFormat="1" ht="12.75" hidden="1" outlineLevel="2" x14ac:dyDescent="0.2">
      <c r="B536" s="49" t="s">
        <v>1439</v>
      </c>
      <c r="C536" s="49" t="s">
        <v>1440</v>
      </c>
      <c r="D536" s="49"/>
      <c r="E536" s="49"/>
      <c r="F536" s="49"/>
      <c r="G536" s="49"/>
      <c r="H536" s="49"/>
      <c r="I536" s="49"/>
      <c r="J536" s="49"/>
      <c r="K536" s="49"/>
    </row>
    <row r="537" spans="2:11" s="24" customFormat="1" ht="12.75" hidden="1" outlineLevel="2" x14ac:dyDescent="0.2">
      <c r="B537" s="49" t="s">
        <v>1441</v>
      </c>
      <c r="C537" s="49" t="s">
        <v>1379</v>
      </c>
      <c r="D537" s="49"/>
      <c r="E537" s="49"/>
      <c r="F537" s="49"/>
      <c r="G537" s="49"/>
      <c r="H537" s="49"/>
      <c r="I537" s="49"/>
      <c r="J537" s="49"/>
      <c r="K537" s="49"/>
    </row>
    <row r="538" spans="2:11" s="24" customFormat="1" ht="12.75" hidden="1" outlineLevel="1" collapsed="1" x14ac:dyDescent="0.2">
      <c r="B538" s="49" t="s">
        <v>1442</v>
      </c>
      <c r="C538" s="49" t="s">
        <v>1443</v>
      </c>
      <c r="D538" s="49"/>
      <c r="E538" s="49"/>
      <c r="F538" s="49"/>
      <c r="G538" s="49"/>
      <c r="H538" s="49"/>
      <c r="I538" s="49"/>
      <c r="J538" s="49"/>
      <c r="K538" s="49"/>
    </row>
    <row r="539" spans="2:11" s="24" customFormat="1" ht="12.75" hidden="1" outlineLevel="2" x14ac:dyDescent="0.2">
      <c r="B539" s="49" t="s">
        <v>1444</v>
      </c>
      <c r="C539" s="49" t="s">
        <v>1139</v>
      </c>
      <c r="D539" s="49"/>
      <c r="E539" s="49"/>
      <c r="F539" s="49"/>
      <c r="G539" s="49"/>
      <c r="H539" s="49"/>
      <c r="I539" s="49"/>
      <c r="J539" s="49"/>
      <c r="K539" s="49"/>
    </row>
    <row r="540" spans="2:11" s="24" customFormat="1" ht="12.75" hidden="1" outlineLevel="2" x14ac:dyDescent="0.2">
      <c r="B540" s="49" t="s">
        <v>1445</v>
      </c>
      <c r="C540" s="49" t="s">
        <v>1231</v>
      </c>
      <c r="D540" s="49"/>
      <c r="E540" s="49"/>
      <c r="F540" s="49"/>
      <c r="G540" s="49"/>
      <c r="H540" s="49"/>
      <c r="I540" s="49"/>
      <c r="J540" s="49"/>
      <c r="K540" s="49"/>
    </row>
    <row r="541" spans="2:11" s="24" customFormat="1" ht="12.75" hidden="1" outlineLevel="2" x14ac:dyDescent="0.2">
      <c r="B541" s="49" t="s">
        <v>1446</v>
      </c>
      <c r="C541" s="49" t="s">
        <v>1447</v>
      </c>
      <c r="D541" s="49"/>
      <c r="E541" s="49"/>
      <c r="F541" s="49"/>
      <c r="G541" s="49"/>
      <c r="H541" s="49"/>
      <c r="I541" s="49"/>
      <c r="J541" s="49"/>
      <c r="K541" s="49"/>
    </row>
    <row r="542" spans="2:11" s="24" customFormat="1" ht="12.75" hidden="1" outlineLevel="2" x14ac:dyDescent="0.2">
      <c r="B542" s="49" t="s">
        <v>1448</v>
      </c>
      <c r="C542" s="49" t="s">
        <v>1237</v>
      </c>
      <c r="D542" s="49"/>
      <c r="E542" s="49"/>
      <c r="F542" s="49"/>
      <c r="G542" s="49"/>
      <c r="H542" s="49"/>
      <c r="I542" s="49"/>
      <c r="J542" s="49"/>
      <c r="K542" s="49"/>
    </row>
    <row r="543" spans="2:11" s="24" customFormat="1" ht="12.75" hidden="1" outlineLevel="2" x14ac:dyDescent="0.2">
      <c r="B543" s="49" t="s">
        <v>1449</v>
      </c>
      <c r="C543" s="49" t="s">
        <v>1400</v>
      </c>
      <c r="D543" s="49"/>
      <c r="E543" s="49"/>
      <c r="F543" s="49"/>
      <c r="G543" s="49"/>
      <c r="H543" s="49"/>
      <c r="I543" s="49"/>
      <c r="J543" s="49"/>
      <c r="K543" s="49"/>
    </row>
    <row r="544" spans="2:11" s="24" customFormat="1" ht="12.75" hidden="1" outlineLevel="1" collapsed="1" x14ac:dyDescent="0.2">
      <c r="B544" s="49" t="s">
        <v>1450</v>
      </c>
      <c r="C544" s="49" t="s">
        <v>1451</v>
      </c>
      <c r="D544" s="49"/>
      <c r="E544" s="49"/>
      <c r="F544" s="49"/>
      <c r="G544" s="49"/>
      <c r="H544" s="49"/>
      <c r="I544" s="49"/>
      <c r="J544" s="49"/>
      <c r="K544" s="49"/>
    </row>
    <row r="545" spans="2:11" s="24" customFormat="1" ht="12.75" hidden="1" outlineLevel="2" x14ac:dyDescent="0.2">
      <c r="B545" s="49" t="s">
        <v>1452</v>
      </c>
      <c r="C545" s="49" t="s">
        <v>1139</v>
      </c>
      <c r="D545" s="49"/>
      <c r="E545" s="49"/>
      <c r="F545" s="49"/>
      <c r="G545" s="49"/>
      <c r="H545" s="49"/>
      <c r="I545" s="49"/>
      <c r="J545" s="49"/>
      <c r="K545" s="49"/>
    </row>
    <row r="546" spans="2:11" s="24" customFormat="1" ht="12.75" hidden="1" outlineLevel="2" x14ac:dyDescent="0.2">
      <c r="B546" s="49" t="s">
        <v>1453</v>
      </c>
      <c r="C546" s="49" t="s">
        <v>1231</v>
      </c>
      <c r="D546" s="49"/>
      <c r="E546" s="49"/>
      <c r="F546" s="49"/>
      <c r="G546" s="49"/>
      <c r="H546" s="49"/>
      <c r="I546" s="49"/>
      <c r="J546" s="49"/>
      <c r="K546" s="49"/>
    </row>
    <row r="547" spans="2:11" s="24" customFormat="1" ht="12.75" hidden="1" outlineLevel="2" x14ac:dyDescent="0.2">
      <c r="B547" s="49" t="s">
        <v>1454</v>
      </c>
      <c r="C547" s="49" t="s">
        <v>1438</v>
      </c>
      <c r="D547" s="49"/>
      <c r="E547" s="49"/>
      <c r="F547" s="49"/>
      <c r="G547" s="49"/>
      <c r="H547" s="49"/>
      <c r="I547" s="49"/>
      <c r="J547" s="49"/>
      <c r="K547" s="49"/>
    </row>
    <row r="548" spans="2:11" s="24" customFormat="1" ht="12.75" hidden="1" outlineLevel="2" x14ac:dyDescent="0.2">
      <c r="B548" s="49" t="s">
        <v>1455</v>
      </c>
      <c r="C548" s="49" t="s">
        <v>1440</v>
      </c>
      <c r="D548" s="49"/>
      <c r="E548" s="49"/>
      <c r="F548" s="49"/>
      <c r="G548" s="49"/>
      <c r="H548" s="49"/>
      <c r="I548" s="49"/>
      <c r="J548" s="49"/>
      <c r="K548" s="49"/>
    </row>
    <row r="549" spans="2:11" s="24" customFormat="1" ht="12.75" hidden="1" outlineLevel="1" collapsed="1" x14ac:dyDescent="0.2">
      <c r="B549" s="49" t="s">
        <v>1456</v>
      </c>
      <c r="C549" s="49" t="s">
        <v>1422</v>
      </c>
      <c r="D549" s="49"/>
      <c r="E549" s="49"/>
      <c r="F549" s="49"/>
      <c r="G549" s="49"/>
      <c r="H549" s="49"/>
      <c r="I549" s="49"/>
      <c r="J549" s="49"/>
      <c r="K549" s="49"/>
    </row>
    <row r="550" spans="2:11" s="24" customFormat="1" ht="12.75" hidden="1" outlineLevel="1" x14ac:dyDescent="0.2">
      <c r="B550" s="49" t="s">
        <v>1457</v>
      </c>
      <c r="C550" s="49" t="s">
        <v>1424</v>
      </c>
      <c r="D550" s="49"/>
      <c r="E550" s="49"/>
      <c r="F550" s="49"/>
      <c r="G550" s="49"/>
      <c r="H550" s="49"/>
      <c r="I550" s="49"/>
      <c r="J550" s="49"/>
      <c r="K550" s="49"/>
    </row>
    <row r="551" spans="2:11" s="24" customFormat="1" ht="12.75" hidden="1" outlineLevel="1" x14ac:dyDescent="0.2">
      <c r="B551" s="49" t="s">
        <v>1458</v>
      </c>
      <c r="C551" s="49" t="s">
        <v>1251</v>
      </c>
      <c r="D551" s="49"/>
      <c r="E551" s="49"/>
      <c r="F551" s="49"/>
      <c r="G551" s="49"/>
      <c r="H551" s="49"/>
      <c r="I551" s="49"/>
      <c r="J551" s="49"/>
      <c r="K551" s="49"/>
    </row>
    <row r="552" spans="2:11" s="24" customFormat="1" ht="12.75" hidden="1" outlineLevel="1" x14ac:dyDescent="0.2">
      <c r="B552" s="49" t="s">
        <v>1459</v>
      </c>
      <c r="C552" s="49" t="s">
        <v>1460</v>
      </c>
      <c r="D552" s="49"/>
      <c r="E552" s="49"/>
      <c r="F552" s="49"/>
      <c r="G552" s="49"/>
      <c r="H552" s="49"/>
      <c r="I552" s="49"/>
      <c r="J552" s="49"/>
      <c r="K552" s="49"/>
    </row>
    <row r="553" spans="2:11" s="24" customFormat="1" ht="12.75" collapsed="1" x14ac:dyDescent="0.2">
      <c r="B553" s="85" t="s">
        <v>1461</v>
      </c>
      <c r="C553" s="85" t="s">
        <v>1462</v>
      </c>
      <c r="D553" s="85"/>
      <c r="E553" s="85"/>
      <c r="F553" s="85"/>
      <c r="G553" s="85"/>
      <c r="H553" s="85"/>
      <c r="I553" s="85"/>
      <c r="J553" s="85"/>
      <c r="K553" s="85"/>
    </row>
    <row r="554" spans="2:11" s="24" customFormat="1" ht="12.75" hidden="1" outlineLevel="1" x14ac:dyDescent="0.2">
      <c r="B554" s="49" t="s">
        <v>1463</v>
      </c>
      <c r="C554" s="49" t="s">
        <v>1315</v>
      </c>
      <c r="D554" s="49"/>
      <c r="E554" s="49"/>
      <c r="F554" s="49"/>
      <c r="G554" s="49"/>
      <c r="H554" s="49"/>
      <c r="I554" s="49"/>
      <c r="J554" s="49"/>
      <c r="K554" s="49"/>
    </row>
    <row r="555" spans="2:11" s="24" customFormat="1" ht="12.75" hidden="1" outlineLevel="2" x14ac:dyDescent="0.2">
      <c r="B555" s="49" t="s">
        <v>1464</v>
      </c>
      <c r="C555" s="49" t="s">
        <v>1465</v>
      </c>
      <c r="D555" s="49"/>
      <c r="E555" s="49"/>
      <c r="F555" s="49"/>
      <c r="G555" s="49"/>
      <c r="H555" s="49"/>
      <c r="I555" s="49"/>
      <c r="J555" s="49"/>
      <c r="K555" s="49"/>
    </row>
    <row r="556" spans="2:11" s="24" customFormat="1" ht="12.75" hidden="1" outlineLevel="2" x14ac:dyDescent="0.2">
      <c r="B556" s="49" t="s">
        <v>1466</v>
      </c>
      <c r="C556" s="49" t="s">
        <v>1467</v>
      </c>
      <c r="D556" s="49"/>
      <c r="E556" s="49"/>
      <c r="F556" s="49"/>
      <c r="G556" s="49"/>
      <c r="H556" s="49"/>
      <c r="I556" s="49"/>
      <c r="J556" s="49"/>
      <c r="K556" s="49"/>
    </row>
    <row r="557" spans="2:11" s="24" customFormat="1" ht="12.75" hidden="1" outlineLevel="2" x14ac:dyDescent="0.2">
      <c r="B557" s="49" t="s">
        <v>1468</v>
      </c>
      <c r="C557" s="49" t="s">
        <v>1469</v>
      </c>
      <c r="D557" s="49"/>
      <c r="E557" s="49"/>
      <c r="F557" s="49"/>
      <c r="G557" s="49"/>
      <c r="H557" s="49"/>
      <c r="I557" s="49"/>
      <c r="J557" s="49"/>
      <c r="K557" s="49"/>
    </row>
    <row r="558" spans="2:11" s="24" customFormat="1" ht="12.75" hidden="1" outlineLevel="2" x14ac:dyDescent="0.2">
      <c r="B558" s="49" t="s">
        <v>1470</v>
      </c>
      <c r="C558" s="49" t="s">
        <v>1471</v>
      </c>
      <c r="D558" s="49"/>
      <c r="E558" s="49"/>
      <c r="F558" s="49"/>
      <c r="G558" s="49"/>
      <c r="H558" s="49"/>
      <c r="I558" s="49"/>
      <c r="J558" s="49"/>
      <c r="K558" s="49"/>
    </row>
    <row r="559" spans="2:11" s="24" customFormat="1" ht="12.75" hidden="1" outlineLevel="2" x14ac:dyDescent="0.2">
      <c r="B559" s="49" t="s">
        <v>1472</v>
      </c>
      <c r="C559" s="49" t="s">
        <v>1473</v>
      </c>
      <c r="D559" s="49"/>
      <c r="E559" s="49"/>
      <c r="F559" s="49"/>
      <c r="G559" s="49"/>
      <c r="H559" s="49"/>
      <c r="I559" s="49"/>
      <c r="J559" s="49"/>
      <c r="K559" s="49"/>
    </row>
    <row r="560" spans="2:11" s="24" customFormat="1" ht="12.75" hidden="1" outlineLevel="2" x14ac:dyDescent="0.2">
      <c r="B560" s="49" t="s">
        <v>1474</v>
      </c>
      <c r="C560" s="49" t="s">
        <v>1475</v>
      </c>
      <c r="D560" s="49"/>
      <c r="E560" s="49"/>
      <c r="F560" s="49"/>
      <c r="G560" s="49"/>
      <c r="H560" s="49"/>
      <c r="I560" s="49"/>
      <c r="J560" s="49"/>
      <c r="K560" s="49"/>
    </row>
    <row r="561" spans="2:11" s="24" customFormat="1" ht="12.75" hidden="1" outlineLevel="2" x14ac:dyDescent="0.2">
      <c r="B561" s="49" t="s">
        <v>1476</v>
      </c>
      <c r="C561" s="49" t="s">
        <v>1477</v>
      </c>
      <c r="D561" s="49"/>
      <c r="E561" s="49"/>
      <c r="F561" s="49"/>
      <c r="G561" s="49"/>
      <c r="H561" s="49"/>
      <c r="I561" s="49"/>
      <c r="J561" s="49"/>
      <c r="K561" s="49"/>
    </row>
    <row r="562" spans="2:11" s="24" customFormat="1" ht="12.75" hidden="1" outlineLevel="2" x14ac:dyDescent="0.2">
      <c r="B562" s="49" t="s">
        <v>1478</v>
      </c>
      <c r="C562" s="49" t="s">
        <v>1479</v>
      </c>
      <c r="D562" s="49"/>
      <c r="E562" s="49"/>
      <c r="F562" s="49"/>
      <c r="G562" s="49"/>
      <c r="H562" s="49"/>
      <c r="I562" s="49"/>
      <c r="J562" s="49"/>
      <c r="K562" s="49"/>
    </row>
    <row r="563" spans="2:11" s="24" customFormat="1" ht="12.75" hidden="1" outlineLevel="2" x14ac:dyDescent="0.2">
      <c r="B563" s="49" t="s">
        <v>1480</v>
      </c>
      <c r="C563" s="49" t="s">
        <v>1481</v>
      </c>
      <c r="D563" s="49"/>
      <c r="E563" s="49"/>
      <c r="F563" s="49"/>
      <c r="G563" s="49"/>
      <c r="H563" s="49"/>
      <c r="I563" s="49"/>
      <c r="J563" s="49"/>
      <c r="K563" s="49"/>
    </row>
    <row r="564" spans="2:11" s="24" customFormat="1" ht="12.75" hidden="1" outlineLevel="2" x14ac:dyDescent="0.2">
      <c r="B564" s="49" t="s">
        <v>1482</v>
      </c>
      <c r="C564" s="49" t="s">
        <v>1483</v>
      </c>
      <c r="D564" s="49"/>
      <c r="E564" s="49"/>
      <c r="F564" s="49"/>
      <c r="G564" s="49"/>
      <c r="H564" s="49"/>
      <c r="I564" s="49"/>
      <c r="J564" s="49"/>
      <c r="K564" s="49"/>
    </row>
    <row r="565" spans="2:11" s="24" customFormat="1" ht="12.75" hidden="1" outlineLevel="2" x14ac:dyDescent="0.2">
      <c r="B565" s="49" t="s">
        <v>1484</v>
      </c>
      <c r="C565" s="49" t="s">
        <v>1485</v>
      </c>
      <c r="D565" s="49"/>
      <c r="E565" s="49"/>
      <c r="F565" s="49"/>
      <c r="G565" s="49"/>
      <c r="H565" s="49"/>
      <c r="I565" s="49"/>
      <c r="J565" s="49"/>
      <c r="K565" s="49"/>
    </row>
    <row r="566" spans="2:11" s="24" customFormat="1" ht="12.75" hidden="1" outlineLevel="2" x14ac:dyDescent="0.2">
      <c r="B566" s="49" t="s">
        <v>1486</v>
      </c>
      <c r="C566" s="49" t="s">
        <v>1487</v>
      </c>
      <c r="D566" s="49"/>
      <c r="E566" s="49"/>
      <c r="F566" s="49"/>
      <c r="G566" s="49"/>
      <c r="H566" s="49"/>
      <c r="I566" s="49"/>
      <c r="J566" s="49"/>
      <c r="K566" s="49"/>
    </row>
    <row r="567" spans="2:11" s="24" customFormat="1" ht="12.75" hidden="1" outlineLevel="2" x14ac:dyDescent="0.2">
      <c r="B567" s="49" t="s">
        <v>1488</v>
      </c>
      <c r="C567" s="49" t="s">
        <v>1489</v>
      </c>
      <c r="D567" s="49"/>
      <c r="E567" s="49"/>
      <c r="F567" s="49"/>
      <c r="G567" s="49"/>
      <c r="H567" s="49"/>
      <c r="I567" s="49"/>
      <c r="J567" s="49"/>
      <c r="K567" s="49"/>
    </row>
    <row r="568" spans="2:11" s="24" customFormat="1" ht="12.75" hidden="1" outlineLevel="2" x14ac:dyDescent="0.2">
      <c r="B568" s="49" t="s">
        <v>1490</v>
      </c>
      <c r="C568" s="49" t="s">
        <v>1491</v>
      </c>
      <c r="D568" s="49"/>
      <c r="E568" s="49"/>
      <c r="F568" s="49"/>
      <c r="G568" s="49"/>
      <c r="H568" s="49"/>
      <c r="I568" s="49"/>
      <c r="J568" s="49"/>
      <c r="K568" s="49"/>
    </row>
    <row r="569" spans="2:11" s="24" customFormat="1" ht="12.75" hidden="1" outlineLevel="2" x14ac:dyDescent="0.2">
      <c r="B569" s="49" t="s">
        <v>1492</v>
      </c>
      <c r="C569" s="49" t="s">
        <v>1493</v>
      </c>
      <c r="D569" s="49"/>
      <c r="E569" s="49"/>
      <c r="F569" s="49"/>
      <c r="G569" s="49"/>
      <c r="H569" s="49"/>
      <c r="I569" s="49"/>
      <c r="J569" s="49"/>
      <c r="K569" s="49"/>
    </row>
    <row r="570" spans="2:11" s="24" customFormat="1" ht="12.75" hidden="1" outlineLevel="2" x14ac:dyDescent="0.2">
      <c r="B570" s="49" t="s">
        <v>1494</v>
      </c>
      <c r="C570" s="49" t="s">
        <v>1495</v>
      </c>
      <c r="D570" s="49"/>
      <c r="E570" s="49"/>
      <c r="F570" s="49"/>
      <c r="G570" s="49"/>
      <c r="H570" s="49"/>
      <c r="I570" s="49"/>
      <c r="J570" s="49"/>
      <c r="K570" s="49"/>
    </row>
    <row r="571" spans="2:11" s="24" customFormat="1" ht="12.75" hidden="1" outlineLevel="2" x14ac:dyDescent="0.2">
      <c r="B571" s="49" t="s">
        <v>1496</v>
      </c>
      <c r="C571" s="49" t="s">
        <v>1497</v>
      </c>
      <c r="D571" s="49"/>
      <c r="E571" s="49"/>
      <c r="F571" s="49"/>
      <c r="G571" s="49"/>
      <c r="H571" s="49"/>
      <c r="I571" s="49"/>
      <c r="J571" s="49"/>
      <c r="K571" s="49"/>
    </row>
    <row r="572" spans="2:11" s="24" customFormat="1" ht="12.75" hidden="1" outlineLevel="2" x14ac:dyDescent="0.2">
      <c r="B572" s="49" t="s">
        <v>1498</v>
      </c>
      <c r="C572" s="49" t="s">
        <v>1499</v>
      </c>
      <c r="D572" s="49"/>
      <c r="E572" s="49"/>
      <c r="F572" s="49"/>
      <c r="G572" s="49"/>
      <c r="H572" s="49"/>
      <c r="I572" s="49"/>
      <c r="J572" s="49"/>
      <c r="K572" s="49"/>
    </row>
    <row r="573" spans="2:11" s="24" customFormat="1" ht="12.75" hidden="1" outlineLevel="1" collapsed="1" x14ac:dyDescent="0.2">
      <c r="B573" s="49" t="s">
        <v>1500</v>
      </c>
      <c r="C573" s="49" t="s">
        <v>1326</v>
      </c>
      <c r="D573" s="49"/>
      <c r="E573" s="49"/>
      <c r="F573" s="49"/>
      <c r="G573" s="49"/>
      <c r="H573" s="49"/>
      <c r="I573" s="49"/>
      <c r="J573" s="49"/>
      <c r="K573" s="49"/>
    </row>
    <row r="574" spans="2:11" s="24" customFormat="1" ht="12.75" hidden="1" outlineLevel="2" x14ac:dyDescent="0.2">
      <c r="B574" s="49" t="s">
        <v>1501</v>
      </c>
      <c r="C574" s="49" t="s">
        <v>1139</v>
      </c>
      <c r="D574" s="49"/>
      <c r="E574" s="49"/>
      <c r="F574" s="49"/>
      <c r="G574" s="49"/>
      <c r="H574" s="49"/>
      <c r="I574" s="49"/>
      <c r="J574" s="49"/>
      <c r="K574" s="49"/>
    </row>
    <row r="575" spans="2:11" s="24" customFormat="1" ht="12.75" hidden="1" outlineLevel="2" x14ac:dyDescent="0.2">
      <c r="B575" s="49" t="s">
        <v>1502</v>
      </c>
      <c r="C575" s="49" t="s">
        <v>1503</v>
      </c>
      <c r="D575" s="49"/>
      <c r="E575" s="49"/>
      <c r="F575" s="49"/>
      <c r="G575" s="49"/>
      <c r="H575" s="49"/>
      <c r="I575" s="49"/>
      <c r="J575" s="49"/>
      <c r="K575" s="49"/>
    </row>
    <row r="576" spans="2:11" s="24" customFormat="1" ht="12.75" hidden="1" outlineLevel="2" x14ac:dyDescent="0.2">
      <c r="B576" s="49" t="s">
        <v>1504</v>
      </c>
      <c r="C576" s="49" t="s">
        <v>1505</v>
      </c>
      <c r="D576" s="49"/>
      <c r="E576" s="49"/>
      <c r="F576" s="49"/>
      <c r="G576" s="49"/>
      <c r="H576" s="49"/>
      <c r="I576" s="49"/>
      <c r="J576" s="49"/>
      <c r="K576" s="49"/>
    </row>
    <row r="577" spans="2:11" s="24" customFormat="1" ht="12.75" hidden="1" outlineLevel="2" x14ac:dyDescent="0.2">
      <c r="B577" s="49" t="s">
        <v>1506</v>
      </c>
      <c r="C577" s="49" t="s">
        <v>1507</v>
      </c>
      <c r="D577" s="49"/>
      <c r="E577" s="49"/>
      <c r="F577" s="49"/>
      <c r="G577" s="49"/>
      <c r="H577" s="49"/>
      <c r="I577" s="49"/>
      <c r="J577" s="49"/>
      <c r="K577" s="49"/>
    </row>
    <row r="578" spans="2:11" s="24" customFormat="1" ht="12.75" hidden="1" outlineLevel="2" x14ac:dyDescent="0.2">
      <c r="B578" s="49" t="s">
        <v>1508</v>
      </c>
      <c r="C578" s="49" t="s">
        <v>1231</v>
      </c>
      <c r="D578" s="49"/>
      <c r="E578" s="49"/>
      <c r="F578" s="49"/>
      <c r="G578" s="49"/>
      <c r="H578" s="49"/>
      <c r="I578" s="49"/>
      <c r="J578" s="49"/>
      <c r="K578" s="49"/>
    </row>
    <row r="579" spans="2:11" s="24" customFormat="1" ht="12.75" hidden="1" outlineLevel="2" x14ac:dyDescent="0.2">
      <c r="B579" s="49" t="s">
        <v>1509</v>
      </c>
      <c r="C579" s="49" t="s">
        <v>1438</v>
      </c>
      <c r="D579" s="49"/>
      <c r="E579" s="49"/>
      <c r="F579" s="49"/>
      <c r="G579" s="49"/>
      <c r="H579" s="49"/>
      <c r="I579" s="49"/>
      <c r="J579" s="49"/>
      <c r="K579" s="49"/>
    </row>
    <row r="580" spans="2:11" s="24" customFormat="1" ht="12.75" hidden="1" outlineLevel="2" x14ac:dyDescent="0.2">
      <c r="B580" s="49" t="s">
        <v>1510</v>
      </c>
      <c r="C580" s="49" t="s">
        <v>1440</v>
      </c>
      <c r="D580" s="49"/>
      <c r="E580" s="49"/>
      <c r="F580" s="49"/>
      <c r="G580" s="49"/>
      <c r="H580" s="49"/>
      <c r="I580" s="49"/>
      <c r="J580" s="49"/>
      <c r="K580" s="49"/>
    </row>
    <row r="581" spans="2:11" s="24" customFormat="1" ht="12.75" hidden="1" outlineLevel="2" x14ac:dyDescent="0.2">
      <c r="B581" s="49" t="s">
        <v>1511</v>
      </c>
      <c r="C581" s="49" t="s">
        <v>1400</v>
      </c>
      <c r="D581" s="49"/>
      <c r="E581" s="49"/>
      <c r="F581" s="49"/>
      <c r="G581" s="49"/>
      <c r="H581" s="49"/>
      <c r="I581" s="49"/>
      <c r="J581" s="49"/>
      <c r="K581" s="49"/>
    </row>
    <row r="582" spans="2:11" s="24" customFormat="1" ht="12.75" hidden="1" outlineLevel="1" collapsed="1" x14ac:dyDescent="0.2">
      <c r="B582" s="49" t="s">
        <v>1512</v>
      </c>
      <c r="C582" s="49" t="s">
        <v>1443</v>
      </c>
      <c r="D582" s="49"/>
      <c r="E582" s="49"/>
      <c r="F582" s="49"/>
      <c r="G582" s="49"/>
      <c r="H582" s="49"/>
      <c r="I582" s="49"/>
      <c r="J582" s="49"/>
      <c r="K582" s="49"/>
    </row>
    <row r="583" spans="2:11" s="24" customFormat="1" ht="12.75" hidden="1" outlineLevel="2" x14ac:dyDescent="0.2">
      <c r="B583" s="49" t="s">
        <v>1513</v>
      </c>
      <c r="C583" s="49" t="s">
        <v>1139</v>
      </c>
      <c r="D583" s="49"/>
      <c r="E583" s="49"/>
      <c r="F583" s="49"/>
      <c r="G583" s="49"/>
      <c r="H583" s="49"/>
      <c r="I583" s="49"/>
      <c r="J583" s="49"/>
      <c r="K583" s="49"/>
    </row>
    <row r="584" spans="2:11" s="24" customFormat="1" ht="12.75" hidden="1" outlineLevel="2" x14ac:dyDescent="0.2">
      <c r="B584" s="49" t="s">
        <v>1514</v>
      </c>
      <c r="C584" s="49" t="s">
        <v>1515</v>
      </c>
      <c r="D584" s="49"/>
      <c r="E584" s="49"/>
      <c r="F584" s="49"/>
      <c r="G584" s="49"/>
      <c r="H584" s="49"/>
      <c r="I584" s="49"/>
      <c r="J584" s="49"/>
      <c r="K584" s="49"/>
    </row>
    <row r="585" spans="2:11" s="24" customFormat="1" ht="12.75" hidden="1" outlineLevel="2" x14ac:dyDescent="0.2">
      <c r="B585" s="49" t="s">
        <v>1516</v>
      </c>
      <c r="C585" s="49" t="s">
        <v>1438</v>
      </c>
      <c r="D585" s="49"/>
      <c r="E585" s="49"/>
      <c r="F585" s="49"/>
      <c r="G585" s="49"/>
      <c r="H585" s="49"/>
      <c r="I585" s="49"/>
      <c r="J585" s="49"/>
      <c r="K585" s="49"/>
    </row>
    <row r="586" spans="2:11" s="24" customFormat="1" ht="12.75" hidden="1" outlineLevel="2" x14ac:dyDescent="0.2">
      <c r="B586" s="49" t="s">
        <v>1517</v>
      </c>
      <c r="C586" s="49" t="s">
        <v>1440</v>
      </c>
      <c r="D586" s="49"/>
      <c r="E586" s="49"/>
      <c r="F586" s="49"/>
      <c r="G586" s="49"/>
      <c r="H586" s="49"/>
      <c r="I586" s="49"/>
      <c r="J586" s="49"/>
      <c r="K586" s="49"/>
    </row>
    <row r="587" spans="2:11" s="24" customFormat="1" ht="12.75" hidden="1" outlineLevel="1" collapsed="1" x14ac:dyDescent="0.2">
      <c r="B587" s="49" t="s">
        <v>1518</v>
      </c>
      <c r="C587" s="49" t="s">
        <v>1451</v>
      </c>
      <c r="D587" s="49"/>
      <c r="E587" s="49"/>
      <c r="F587" s="49"/>
      <c r="G587" s="49"/>
      <c r="H587" s="49"/>
      <c r="I587" s="49"/>
      <c r="J587" s="49"/>
      <c r="K587" s="49"/>
    </row>
    <row r="588" spans="2:11" s="24" customFormat="1" ht="12.75" hidden="1" outlineLevel="2" x14ac:dyDescent="0.2">
      <c r="B588" s="49" t="s">
        <v>1519</v>
      </c>
      <c r="C588" s="49" t="s">
        <v>1520</v>
      </c>
      <c r="D588" s="49"/>
      <c r="E588" s="49"/>
      <c r="F588" s="49"/>
      <c r="G588" s="49"/>
      <c r="H588" s="49"/>
      <c r="I588" s="49"/>
      <c r="J588" s="49"/>
      <c r="K588" s="49"/>
    </row>
    <row r="589" spans="2:11" s="24" customFormat="1" ht="12.75" hidden="1" outlineLevel="2" x14ac:dyDescent="0.2">
      <c r="B589" s="49" t="s">
        <v>1521</v>
      </c>
      <c r="C589" s="49" t="s">
        <v>1522</v>
      </c>
      <c r="D589" s="49"/>
      <c r="E589" s="49"/>
      <c r="F589" s="49"/>
      <c r="G589" s="49"/>
      <c r="H589" s="49"/>
      <c r="I589" s="49"/>
      <c r="J589" s="49"/>
      <c r="K589" s="49"/>
    </row>
    <row r="590" spans="2:11" s="24" customFormat="1" ht="12.75" hidden="1" outlineLevel="2" x14ac:dyDescent="0.2">
      <c r="B590" s="49" t="s">
        <v>1523</v>
      </c>
      <c r="C590" s="49" t="s">
        <v>1231</v>
      </c>
      <c r="D590" s="49"/>
      <c r="E590" s="49"/>
      <c r="F590" s="49"/>
      <c r="G590" s="49"/>
      <c r="H590" s="49"/>
      <c r="I590" s="49"/>
      <c r="J590" s="49"/>
      <c r="K590" s="49"/>
    </row>
    <row r="591" spans="2:11" s="24" customFormat="1" ht="12.75" hidden="1" outlineLevel="2" x14ac:dyDescent="0.2">
      <c r="B591" s="49" t="s">
        <v>1524</v>
      </c>
      <c r="C591" s="49" t="s">
        <v>1438</v>
      </c>
      <c r="D591" s="49"/>
      <c r="E591" s="49"/>
      <c r="F591" s="49"/>
      <c r="G591" s="49"/>
      <c r="H591" s="49"/>
      <c r="I591" s="49"/>
      <c r="J591" s="49"/>
      <c r="K591" s="49"/>
    </row>
    <row r="592" spans="2:11" s="24" customFormat="1" ht="12.75" hidden="1" outlineLevel="2" x14ac:dyDescent="0.2">
      <c r="B592" s="49" t="s">
        <v>1525</v>
      </c>
      <c r="C592" s="49" t="s">
        <v>1440</v>
      </c>
      <c r="D592" s="49"/>
      <c r="E592" s="49"/>
      <c r="F592" s="49"/>
      <c r="G592" s="49"/>
      <c r="H592" s="49"/>
      <c r="I592" s="49"/>
      <c r="J592" s="49"/>
      <c r="K592" s="49"/>
    </row>
    <row r="593" spans="2:11" s="24" customFormat="1" ht="12.75" hidden="1" outlineLevel="1" collapsed="1" x14ac:dyDescent="0.2">
      <c r="B593" s="49" t="s">
        <v>1526</v>
      </c>
      <c r="C593" s="49" t="s">
        <v>1422</v>
      </c>
      <c r="D593" s="49"/>
      <c r="E593" s="49"/>
      <c r="F593" s="49"/>
      <c r="G593" s="49"/>
      <c r="H593" s="49"/>
      <c r="I593" s="49"/>
      <c r="J593" s="49"/>
      <c r="K593" s="49"/>
    </row>
    <row r="594" spans="2:11" s="24" customFormat="1" ht="12.75" hidden="1" outlineLevel="1" x14ac:dyDescent="0.2">
      <c r="B594" s="49" t="s">
        <v>1527</v>
      </c>
      <c r="C594" s="49" t="s">
        <v>1424</v>
      </c>
      <c r="D594" s="49"/>
      <c r="E594" s="49"/>
      <c r="F594" s="49"/>
      <c r="G594" s="49"/>
      <c r="H594" s="49"/>
      <c r="I594" s="49"/>
      <c r="J594" s="49"/>
      <c r="K594" s="49"/>
    </row>
    <row r="595" spans="2:11" s="24" customFormat="1" ht="12.75" hidden="1" outlineLevel="1" x14ac:dyDescent="0.2">
      <c r="B595" s="49" t="s">
        <v>1528</v>
      </c>
      <c r="C595" s="49" t="s">
        <v>1251</v>
      </c>
      <c r="D595" s="49"/>
      <c r="E595" s="49"/>
      <c r="F595" s="49"/>
      <c r="G595" s="49"/>
      <c r="H595" s="49"/>
      <c r="I595" s="49"/>
      <c r="J595" s="49"/>
      <c r="K595" s="49"/>
    </row>
    <row r="596" spans="2:11" s="24" customFormat="1" ht="12.75" hidden="1" outlineLevel="1" x14ac:dyDescent="0.2">
      <c r="B596" s="49" t="s">
        <v>1529</v>
      </c>
      <c r="C596" s="49" t="s">
        <v>1460</v>
      </c>
      <c r="D596" s="49"/>
      <c r="E596" s="49"/>
      <c r="F596" s="49"/>
      <c r="G596" s="49"/>
      <c r="H596" s="49"/>
      <c r="I596" s="49"/>
      <c r="J596" s="49"/>
      <c r="K596" s="49"/>
    </row>
    <row r="597" spans="2:11" s="24" customFormat="1" ht="12.75" collapsed="1" x14ac:dyDescent="0.2">
      <c r="B597" s="85" t="s">
        <v>1530</v>
      </c>
      <c r="C597" s="85" t="s">
        <v>142</v>
      </c>
      <c r="D597" s="85"/>
      <c r="E597" s="85"/>
      <c r="F597" s="85"/>
      <c r="G597" s="85"/>
      <c r="H597" s="85"/>
      <c r="I597" s="85"/>
      <c r="J597" s="85"/>
      <c r="K597" s="85"/>
    </row>
    <row r="598" spans="2:11" s="24" customFormat="1" ht="12.75" hidden="1" outlineLevel="1" x14ac:dyDescent="0.2">
      <c r="B598" s="49" t="s">
        <v>1531</v>
      </c>
      <c r="C598" s="49" t="s">
        <v>1532</v>
      </c>
      <c r="D598" s="49"/>
      <c r="E598" s="49"/>
      <c r="F598" s="49"/>
      <c r="G598" s="49"/>
      <c r="H598" s="49"/>
      <c r="I598" s="49"/>
      <c r="J598" s="49"/>
      <c r="K598" s="49"/>
    </row>
    <row r="599" spans="2:11" s="24" customFormat="1" ht="12.75" hidden="1" outlineLevel="2" x14ac:dyDescent="0.2">
      <c r="B599" s="49" t="s">
        <v>1533</v>
      </c>
      <c r="C599" s="49" t="s">
        <v>1534</v>
      </c>
      <c r="D599" s="49"/>
      <c r="E599" s="49"/>
      <c r="F599" s="49"/>
      <c r="G599" s="49"/>
      <c r="H599" s="49"/>
      <c r="I599" s="49"/>
      <c r="J599" s="49"/>
      <c r="K599" s="49"/>
    </row>
    <row r="600" spans="2:11" s="24" customFormat="1" ht="12.75" hidden="1" outlineLevel="2" x14ac:dyDescent="0.2">
      <c r="B600" s="49" t="s">
        <v>1535</v>
      </c>
      <c r="C600" s="49" t="s">
        <v>1536</v>
      </c>
      <c r="D600" s="49"/>
      <c r="E600" s="49"/>
      <c r="F600" s="49"/>
      <c r="G600" s="49"/>
      <c r="H600" s="49"/>
      <c r="I600" s="49"/>
      <c r="J600" s="49"/>
      <c r="K600" s="49"/>
    </row>
    <row r="601" spans="2:11" s="24" customFormat="1" ht="12.75" hidden="1" outlineLevel="2" x14ac:dyDescent="0.2">
      <c r="B601" s="49" t="s">
        <v>1537</v>
      </c>
      <c r="C601" s="49" t="s">
        <v>1538</v>
      </c>
      <c r="D601" s="49"/>
      <c r="E601" s="49"/>
      <c r="F601" s="49"/>
      <c r="G601" s="49"/>
      <c r="H601" s="49"/>
      <c r="I601" s="49"/>
      <c r="J601" s="49"/>
      <c r="K601" s="49"/>
    </row>
    <row r="602" spans="2:11" s="24" customFormat="1" ht="12.75" hidden="1" outlineLevel="2" x14ac:dyDescent="0.2">
      <c r="B602" s="49" t="s">
        <v>1539</v>
      </c>
      <c r="C602" s="49" t="s">
        <v>1540</v>
      </c>
      <c r="D602" s="49"/>
      <c r="E602" s="49"/>
      <c r="F602" s="49"/>
      <c r="G602" s="49"/>
      <c r="H602" s="49"/>
      <c r="I602" s="49"/>
      <c r="J602" s="49"/>
      <c r="K602" s="49"/>
    </row>
    <row r="603" spans="2:11" s="24" customFormat="1" ht="12.75" hidden="1" outlineLevel="2" x14ac:dyDescent="0.2">
      <c r="B603" s="49" t="s">
        <v>1541</v>
      </c>
      <c r="C603" s="49" t="s">
        <v>1542</v>
      </c>
      <c r="D603" s="49"/>
      <c r="E603" s="49"/>
      <c r="F603" s="49"/>
      <c r="G603" s="49"/>
      <c r="H603" s="49"/>
      <c r="I603" s="49"/>
      <c r="J603" s="49"/>
      <c r="K603" s="49"/>
    </row>
    <row r="604" spans="2:11" s="24" customFormat="1" ht="12.75" hidden="1" outlineLevel="2" x14ac:dyDescent="0.2">
      <c r="B604" s="49" t="s">
        <v>1543</v>
      </c>
      <c r="C604" s="49" t="s">
        <v>1544</v>
      </c>
      <c r="D604" s="49"/>
      <c r="E604" s="49"/>
      <c r="F604" s="49"/>
      <c r="G604" s="49"/>
      <c r="H604" s="49"/>
      <c r="I604" s="49"/>
      <c r="J604" s="49"/>
      <c r="K604" s="49"/>
    </row>
    <row r="605" spans="2:11" s="24" customFormat="1" ht="12.75" hidden="1" outlineLevel="2" x14ac:dyDescent="0.2">
      <c r="B605" s="49" t="s">
        <v>1545</v>
      </c>
      <c r="C605" s="49" t="s">
        <v>1546</v>
      </c>
      <c r="D605" s="49"/>
      <c r="E605" s="49"/>
      <c r="F605" s="49"/>
      <c r="G605" s="49"/>
      <c r="H605" s="49"/>
      <c r="I605" s="49"/>
      <c r="J605" s="49"/>
      <c r="K605" s="49"/>
    </row>
    <row r="606" spans="2:11" s="24" customFormat="1" ht="12.75" hidden="1" outlineLevel="2" x14ac:dyDescent="0.2">
      <c r="B606" s="49" t="s">
        <v>1547</v>
      </c>
      <c r="C606" s="49" t="s">
        <v>1548</v>
      </c>
      <c r="D606" s="49"/>
      <c r="E606" s="49"/>
      <c r="F606" s="49"/>
      <c r="G606" s="49"/>
      <c r="H606" s="49"/>
      <c r="I606" s="49"/>
      <c r="J606" s="49"/>
      <c r="K606" s="49"/>
    </row>
    <row r="607" spans="2:11" s="24" customFormat="1" ht="12.75" hidden="1" outlineLevel="2" x14ac:dyDescent="0.2">
      <c r="B607" s="49" t="s">
        <v>1549</v>
      </c>
      <c r="C607" s="49" t="s">
        <v>1550</v>
      </c>
      <c r="D607" s="49"/>
      <c r="E607" s="49"/>
      <c r="F607" s="49"/>
      <c r="G607" s="49"/>
      <c r="H607" s="49"/>
      <c r="I607" s="49"/>
      <c r="J607" s="49"/>
      <c r="K607" s="49"/>
    </row>
    <row r="608" spans="2:11" s="24" customFormat="1" ht="12.75" hidden="1" outlineLevel="1" collapsed="1" x14ac:dyDescent="0.2">
      <c r="B608" s="49" t="s">
        <v>1551</v>
      </c>
      <c r="C608" s="49" t="s">
        <v>1552</v>
      </c>
      <c r="D608" s="49"/>
      <c r="E608" s="49"/>
      <c r="F608" s="49"/>
      <c r="G608" s="49"/>
      <c r="H608" s="49"/>
      <c r="I608" s="49"/>
      <c r="J608" s="49"/>
      <c r="K608" s="49"/>
    </row>
    <row r="609" spans="2:11" s="24" customFormat="1" ht="12.75" hidden="1" outlineLevel="2" x14ac:dyDescent="0.2">
      <c r="B609" s="49" t="s">
        <v>1553</v>
      </c>
      <c r="C609" s="49" t="s">
        <v>1554</v>
      </c>
      <c r="D609" s="49"/>
      <c r="E609" s="49"/>
      <c r="F609" s="49"/>
      <c r="G609" s="49"/>
      <c r="H609" s="49"/>
      <c r="I609" s="49"/>
      <c r="J609" s="49"/>
      <c r="K609" s="49"/>
    </row>
    <row r="610" spans="2:11" s="24" customFormat="1" ht="12.75" hidden="1" outlineLevel="1" collapsed="1" x14ac:dyDescent="0.2">
      <c r="B610" s="49" t="s">
        <v>1555</v>
      </c>
      <c r="C610" s="49" t="s">
        <v>1556</v>
      </c>
      <c r="D610" s="49"/>
      <c r="E610" s="49"/>
      <c r="F610" s="49"/>
      <c r="G610" s="49"/>
      <c r="H610" s="49"/>
      <c r="I610" s="49"/>
      <c r="J610" s="49"/>
      <c r="K610" s="49"/>
    </row>
    <row r="611" spans="2:11" s="24" customFormat="1" ht="12.75" hidden="1" outlineLevel="2" x14ac:dyDescent="0.2">
      <c r="B611" s="49" t="s">
        <v>1557</v>
      </c>
      <c r="C611" s="49" t="s">
        <v>1558</v>
      </c>
      <c r="D611" s="49"/>
      <c r="E611" s="49"/>
      <c r="F611" s="49"/>
      <c r="G611" s="49"/>
      <c r="H611" s="49"/>
      <c r="I611" s="49"/>
      <c r="J611" s="49"/>
      <c r="K611" s="49"/>
    </row>
    <row r="612" spans="2:11" s="24" customFormat="1" ht="12.75" hidden="1" outlineLevel="2" x14ac:dyDescent="0.2">
      <c r="B612" s="49" t="s">
        <v>1559</v>
      </c>
      <c r="C612" s="49" t="s">
        <v>1560</v>
      </c>
      <c r="D612" s="49"/>
      <c r="E612" s="49"/>
      <c r="F612" s="49"/>
      <c r="G612" s="49"/>
      <c r="H612" s="49"/>
      <c r="I612" s="49"/>
      <c r="J612" s="49"/>
      <c r="K612" s="49"/>
    </row>
    <row r="613" spans="2:11" s="24" customFormat="1" ht="12.75" hidden="1" outlineLevel="1" collapsed="1" x14ac:dyDescent="0.2">
      <c r="B613" s="49" t="s">
        <v>1561</v>
      </c>
      <c r="C613" s="49" t="s">
        <v>1562</v>
      </c>
      <c r="D613" s="49"/>
      <c r="E613" s="49"/>
      <c r="F613" s="49"/>
      <c r="G613" s="49"/>
      <c r="H613" s="49"/>
      <c r="I613" s="49"/>
      <c r="J613" s="49"/>
      <c r="K613" s="49"/>
    </row>
    <row r="614" spans="2:11" s="24" customFormat="1" ht="12.75" hidden="1" outlineLevel="2" x14ac:dyDescent="0.2">
      <c r="B614" s="49" t="s">
        <v>1563</v>
      </c>
      <c r="C614" s="49" t="s">
        <v>1564</v>
      </c>
      <c r="D614" s="49"/>
      <c r="E614" s="49"/>
      <c r="F614" s="49"/>
      <c r="G614" s="49"/>
      <c r="H614" s="49"/>
      <c r="I614" s="49"/>
      <c r="J614" s="49"/>
      <c r="K614" s="49"/>
    </row>
    <row r="615" spans="2:11" s="24" customFormat="1" ht="12.75" hidden="1" outlineLevel="2" x14ac:dyDescent="0.2">
      <c r="B615" s="49" t="s">
        <v>1565</v>
      </c>
      <c r="C615" s="49" t="s">
        <v>1566</v>
      </c>
      <c r="D615" s="49"/>
      <c r="E615" s="49"/>
      <c r="F615" s="49"/>
      <c r="G615" s="49"/>
      <c r="H615" s="49"/>
      <c r="I615" s="49"/>
      <c r="J615" s="49"/>
      <c r="K615" s="49"/>
    </row>
    <row r="616" spans="2:11" s="24" customFormat="1" ht="12.75" hidden="1" outlineLevel="1" collapsed="1" x14ac:dyDescent="0.2">
      <c r="B616" s="49" t="s">
        <v>1567</v>
      </c>
      <c r="C616" s="49" t="s">
        <v>1568</v>
      </c>
      <c r="D616" s="49"/>
      <c r="E616" s="49"/>
      <c r="F616" s="49"/>
      <c r="G616" s="49"/>
      <c r="H616" s="49"/>
      <c r="I616" s="49"/>
      <c r="J616" s="49"/>
      <c r="K616" s="49"/>
    </row>
    <row r="617" spans="2:11" s="24" customFormat="1" ht="12.75" hidden="1" outlineLevel="2" x14ac:dyDescent="0.2">
      <c r="B617" s="49" t="s">
        <v>1569</v>
      </c>
      <c r="C617" s="49" t="s">
        <v>1570</v>
      </c>
      <c r="D617" s="49"/>
      <c r="E617" s="49"/>
      <c r="F617" s="49"/>
      <c r="G617" s="49"/>
      <c r="H617" s="49"/>
      <c r="I617" s="49"/>
      <c r="J617" s="49"/>
      <c r="K617" s="49"/>
    </row>
    <row r="618" spans="2:11" s="24" customFormat="1" ht="12.75" hidden="1" outlineLevel="2" x14ac:dyDescent="0.2">
      <c r="B618" s="49" t="s">
        <v>1571</v>
      </c>
      <c r="C618" s="49" t="s">
        <v>1572</v>
      </c>
      <c r="D618" s="49"/>
      <c r="E618" s="49"/>
      <c r="F618" s="49"/>
      <c r="G618" s="49"/>
      <c r="H618" s="49"/>
      <c r="I618" s="49"/>
      <c r="J618" s="49"/>
      <c r="K618" s="49"/>
    </row>
    <row r="619" spans="2:11" s="24" customFormat="1" ht="12.75" hidden="1" outlineLevel="1" collapsed="1" x14ac:dyDescent="0.2">
      <c r="B619" s="49" t="s">
        <v>1573</v>
      </c>
      <c r="C619" s="49" t="s">
        <v>1574</v>
      </c>
      <c r="D619" s="49"/>
      <c r="E619" s="49"/>
      <c r="F619" s="49"/>
      <c r="G619" s="49"/>
      <c r="H619" s="49"/>
      <c r="I619" s="49"/>
      <c r="J619" s="49"/>
      <c r="K619" s="49"/>
    </row>
    <row r="620" spans="2:11" s="24" customFormat="1" ht="12.75" hidden="1" outlineLevel="2" x14ac:dyDescent="0.2">
      <c r="B620" s="49" t="s">
        <v>1575</v>
      </c>
      <c r="C620" s="49" t="s">
        <v>1576</v>
      </c>
      <c r="D620" s="49"/>
      <c r="E620" s="49"/>
      <c r="F620" s="49"/>
      <c r="G620" s="49"/>
      <c r="H620" s="49"/>
      <c r="I620" s="49"/>
      <c r="J620" s="49"/>
      <c r="K620" s="49"/>
    </row>
    <row r="621" spans="2:11" s="24" customFormat="1" ht="12.75" hidden="1" outlineLevel="2" x14ac:dyDescent="0.2">
      <c r="B621" s="49" t="s">
        <v>1577</v>
      </c>
      <c r="C621" s="49" t="s">
        <v>1578</v>
      </c>
      <c r="D621" s="49"/>
      <c r="E621" s="49"/>
      <c r="F621" s="49"/>
      <c r="G621" s="49"/>
      <c r="H621" s="49"/>
      <c r="I621" s="49"/>
      <c r="J621" s="49"/>
      <c r="K621" s="49"/>
    </row>
    <row r="622" spans="2:11" s="24" customFormat="1" ht="12.75" hidden="1" outlineLevel="1" collapsed="1" x14ac:dyDescent="0.2">
      <c r="B622" s="49" t="s">
        <v>1579</v>
      </c>
      <c r="C622" s="49" t="s">
        <v>1580</v>
      </c>
      <c r="D622" s="49"/>
      <c r="E622" s="49"/>
      <c r="F622" s="49"/>
      <c r="G622" s="49"/>
      <c r="H622" s="49"/>
      <c r="I622" s="49"/>
      <c r="J622" s="49"/>
      <c r="K622" s="49"/>
    </row>
    <row r="623" spans="2:11" s="24" customFormat="1" ht="12.75" hidden="1" outlineLevel="2" x14ac:dyDescent="0.2">
      <c r="B623" s="49" t="s">
        <v>1581</v>
      </c>
      <c r="C623" s="49" t="s">
        <v>1582</v>
      </c>
      <c r="D623" s="49"/>
      <c r="E623" s="49"/>
      <c r="F623" s="49"/>
      <c r="G623" s="49"/>
      <c r="H623" s="49"/>
      <c r="I623" s="49"/>
      <c r="J623" s="49"/>
      <c r="K623" s="49"/>
    </row>
    <row r="624" spans="2:11" s="24" customFormat="1" ht="12.75" hidden="1" outlineLevel="2" x14ac:dyDescent="0.2">
      <c r="B624" s="49" t="s">
        <v>1583</v>
      </c>
      <c r="C624" s="49" t="s">
        <v>1584</v>
      </c>
      <c r="D624" s="49"/>
      <c r="E624" s="49"/>
      <c r="F624" s="49"/>
      <c r="G624" s="49"/>
      <c r="H624" s="49"/>
      <c r="I624" s="49"/>
      <c r="J624" s="49"/>
      <c r="K624" s="49"/>
    </row>
    <row r="625" spans="2:11" s="24" customFormat="1" ht="12.75" hidden="1" outlineLevel="2" x14ac:dyDescent="0.2">
      <c r="B625" s="49" t="s">
        <v>1585</v>
      </c>
      <c r="C625" s="49" t="s">
        <v>1586</v>
      </c>
      <c r="D625" s="49"/>
      <c r="E625" s="49"/>
      <c r="F625" s="49"/>
      <c r="G625" s="49"/>
      <c r="H625" s="49"/>
      <c r="I625" s="49"/>
      <c r="J625" s="49"/>
      <c r="K625" s="49"/>
    </row>
    <row r="626" spans="2:11" s="24" customFormat="1" ht="12.75" hidden="1" outlineLevel="2" x14ac:dyDescent="0.2">
      <c r="B626" s="49" t="s">
        <v>1587</v>
      </c>
      <c r="C626" s="49" t="s">
        <v>1588</v>
      </c>
      <c r="D626" s="49"/>
      <c r="E626" s="49"/>
      <c r="F626" s="49"/>
      <c r="G626" s="49"/>
      <c r="H626" s="49"/>
      <c r="I626" s="49"/>
      <c r="J626" s="49"/>
      <c r="K626" s="49"/>
    </row>
    <row r="627" spans="2:11" s="24" customFormat="1" ht="12.75" hidden="1" outlineLevel="2" x14ac:dyDescent="0.2">
      <c r="B627" s="49" t="s">
        <v>1589</v>
      </c>
      <c r="C627" s="49" t="s">
        <v>1590</v>
      </c>
      <c r="D627" s="49"/>
      <c r="E627" s="49"/>
      <c r="F627" s="49"/>
      <c r="G627" s="49"/>
      <c r="H627" s="49"/>
      <c r="I627" s="49"/>
      <c r="J627" s="49"/>
      <c r="K627" s="49"/>
    </row>
    <row r="628" spans="2:11" s="24" customFormat="1" ht="12.75" hidden="1" outlineLevel="2" x14ac:dyDescent="0.2">
      <c r="B628" s="49" t="s">
        <v>1591</v>
      </c>
      <c r="C628" s="49" t="s">
        <v>1592</v>
      </c>
      <c r="D628" s="49"/>
      <c r="E628" s="49"/>
      <c r="F628" s="49"/>
      <c r="G628" s="49"/>
      <c r="H628" s="49"/>
      <c r="I628" s="49"/>
      <c r="J628" s="49"/>
      <c r="K628" s="49"/>
    </row>
    <row r="629" spans="2:11" s="24" customFormat="1" ht="12.75" hidden="1" outlineLevel="2" x14ac:dyDescent="0.2">
      <c r="B629" s="49" t="s">
        <v>1593</v>
      </c>
      <c r="C629" s="49" t="s">
        <v>1594</v>
      </c>
      <c r="D629" s="49"/>
      <c r="E629" s="49"/>
      <c r="F629" s="49"/>
      <c r="G629" s="49"/>
      <c r="H629" s="49"/>
      <c r="I629" s="49"/>
      <c r="J629" s="49"/>
      <c r="K629" s="49"/>
    </row>
    <row r="630" spans="2:11" s="24" customFormat="1" ht="12.75" hidden="1" outlineLevel="2" x14ac:dyDescent="0.2">
      <c r="B630" s="49" t="s">
        <v>1595</v>
      </c>
      <c r="C630" s="49" t="s">
        <v>1596</v>
      </c>
      <c r="D630" s="49"/>
      <c r="E630" s="49"/>
      <c r="F630" s="49"/>
      <c r="G630" s="49"/>
      <c r="H630" s="49"/>
      <c r="I630" s="49"/>
      <c r="J630" s="49"/>
      <c r="K630" s="49"/>
    </row>
    <row r="631" spans="2:11" s="24" customFormat="1" ht="12.75" hidden="1" outlineLevel="2" x14ac:dyDescent="0.2">
      <c r="B631" s="49" t="s">
        <v>1597</v>
      </c>
      <c r="C631" s="49" t="s">
        <v>1598</v>
      </c>
      <c r="D631" s="49"/>
      <c r="E631" s="49"/>
      <c r="F631" s="49"/>
      <c r="G631" s="49"/>
      <c r="H631" s="49"/>
      <c r="I631" s="49"/>
      <c r="J631" s="49"/>
      <c r="K631" s="49"/>
    </row>
    <row r="632" spans="2:11" s="24" customFormat="1" ht="12.75" hidden="1" outlineLevel="2" x14ac:dyDescent="0.2">
      <c r="B632" s="49" t="s">
        <v>1599</v>
      </c>
      <c r="C632" s="49" t="s">
        <v>1600</v>
      </c>
      <c r="D632" s="49"/>
      <c r="E632" s="49"/>
      <c r="F632" s="49"/>
      <c r="G632" s="49"/>
      <c r="H632" s="49"/>
      <c r="I632" s="49"/>
      <c r="J632" s="49"/>
      <c r="K632" s="49"/>
    </row>
    <row r="633" spans="2:11" s="24" customFormat="1" ht="12.75" hidden="1" outlineLevel="2" x14ac:dyDescent="0.2">
      <c r="B633" s="49" t="s">
        <v>1601</v>
      </c>
      <c r="C633" s="49" t="s">
        <v>1602</v>
      </c>
      <c r="D633" s="49"/>
      <c r="E633" s="49"/>
      <c r="F633" s="49"/>
      <c r="G633" s="49"/>
      <c r="H633" s="49"/>
      <c r="I633" s="49"/>
      <c r="J633" s="49"/>
      <c r="K633" s="49"/>
    </row>
    <row r="634" spans="2:11" s="24" customFormat="1" ht="12.75" hidden="1" outlineLevel="2" x14ac:dyDescent="0.2">
      <c r="B634" s="49" t="s">
        <v>1603</v>
      </c>
      <c r="C634" s="49" t="s">
        <v>1604</v>
      </c>
      <c r="D634" s="49"/>
      <c r="E634" s="49"/>
      <c r="F634" s="49"/>
      <c r="G634" s="49"/>
      <c r="H634" s="49"/>
      <c r="I634" s="49"/>
      <c r="J634" s="49"/>
      <c r="K634" s="49"/>
    </row>
    <row r="635" spans="2:11" s="24" customFormat="1" ht="12.75" hidden="1" outlineLevel="2" x14ac:dyDescent="0.2">
      <c r="B635" s="49" t="s">
        <v>1605</v>
      </c>
      <c r="C635" s="49" t="s">
        <v>1606</v>
      </c>
      <c r="D635" s="49"/>
      <c r="E635" s="49"/>
      <c r="F635" s="49"/>
      <c r="G635" s="49"/>
      <c r="H635" s="49"/>
      <c r="I635" s="49"/>
      <c r="J635" s="49"/>
      <c r="K635" s="49"/>
    </row>
    <row r="636" spans="2:11" s="24" customFormat="1" ht="12.75" hidden="1" outlineLevel="1" collapsed="1" x14ac:dyDescent="0.2">
      <c r="B636" s="49" t="s">
        <v>1607</v>
      </c>
      <c r="C636" s="49" t="s">
        <v>1608</v>
      </c>
      <c r="D636" s="49"/>
      <c r="E636" s="49"/>
      <c r="F636" s="49"/>
      <c r="G636" s="49"/>
      <c r="H636" s="49"/>
      <c r="I636" s="49"/>
      <c r="J636" s="49"/>
      <c r="K636" s="49"/>
    </row>
    <row r="637" spans="2:11" s="24" customFormat="1" ht="12.75" hidden="1" outlineLevel="2" x14ac:dyDescent="0.2">
      <c r="B637" s="49" t="s">
        <v>1609</v>
      </c>
      <c r="C637" s="49" t="s">
        <v>1610</v>
      </c>
      <c r="D637" s="49"/>
      <c r="E637" s="49"/>
      <c r="F637" s="49"/>
      <c r="G637" s="49"/>
      <c r="H637" s="49"/>
      <c r="I637" s="49"/>
      <c r="J637" s="49"/>
      <c r="K637" s="49"/>
    </row>
    <row r="638" spans="2:11" s="24" customFormat="1" ht="12.75" hidden="1" outlineLevel="2" x14ac:dyDescent="0.2">
      <c r="B638" s="49" t="s">
        <v>1611</v>
      </c>
      <c r="C638" s="49" t="s">
        <v>1612</v>
      </c>
      <c r="D638" s="49"/>
      <c r="E638" s="49"/>
      <c r="F638" s="49"/>
      <c r="G638" s="49"/>
      <c r="H638" s="49"/>
      <c r="I638" s="49"/>
      <c r="J638" s="49"/>
      <c r="K638" s="49"/>
    </row>
    <row r="639" spans="2:11" s="24" customFormat="1" ht="12.75" collapsed="1" x14ac:dyDescent="0.2">
      <c r="B639" s="85" t="s">
        <v>1613</v>
      </c>
      <c r="C639" s="85" t="s">
        <v>1614</v>
      </c>
      <c r="D639" s="85"/>
      <c r="E639" s="85"/>
      <c r="F639" s="85"/>
      <c r="G639" s="85"/>
      <c r="H639" s="85"/>
      <c r="I639" s="85"/>
      <c r="J639" s="85"/>
      <c r="K639" s="85"/>
    </row>
    <row r="640" spans="2:11" s="24" customFormat="1" ht="12.75" hidden="1" outlineLevel="1" x14ac:dyDescent="0.2">
      <c r="B640" s="49" t="s">
        <v>1615</v>
      </c>
      <c r="C640" s="49" t="s">
        <v>1616</v>
      </c>
      <c r="D640" s="49"/>
      <c r="E640" s="49"/>
      <c r="F640" s="49"/>
      <c r="G640" s="49"/>
      <c r="H640" s="49"/>
      <c r="I640" s="49"/>
      <c r="J640" s="49"/>
      <c r="K640" s="49"/>
    </row>
    <row r="641" spans="2:11" s="24" customFormat="1" ht="12.75" hidden="1" outlineLevel="2" x14ac:dyDescent="0.2">
      <c r="B641" s="49" t="s">
        <v>1617</v>
      </c>
      <c r="C641" s="49" t="s">
        <v>146</v>
      </c>
      <c r="D641" s="49"/>
      <c r="E641" s="49"/>
      <c r="F641" s="49"/>
      <c r="G641" s="49"/>
      <c r="H641" s="49"/>
      <c r="I641" s="49"/>
      <c r="J641" s="49"/>
      <c r="K641" s="49"/>
    </row>
    <row r="642" spans="2:11" s="24" customFormat="1" ht="12.75" hidden="1" outlineLevel="2" x14ac:dyDescent="0.2">
      <c r="B642" s="49" t="s">
        <v>1618</v>
      </c>
      <c r="C642" s="49" t="s">
        <v>154</v>
      </c>
      <c r="D642" s="49"/>
      <c r="E642" s="49"/>
      <c r="F642" s="49"/>
      <c r="G642" s="49"/>
      <c r="H642" s="49"/>
      <c r="I642" s="49"/>
      <c r="J642" s="49"/>
      <c r="K642" s="49"/>
    </row>
    <row r="643" spans="2:11" s="24" customFormat="1" ht="12.75" hidden="1" outlineLevel="1" collapsed="1" x14ac:dyDescent="0.2">
      <c r="B643" s="49" t="s">
        <v>1619</v>
      </c>
      <c r="C643" s="49" t="s">
        <v>1620</v>
      </c>
      <c r="D643" s="49"/>
      <c r="E643" s="49"/>
      <c r="F643" s="49"/>
      <c r="G643" s="49"/>
      <c r="H643" s="49"/>
      <c r="I643" s="49"/>
      <c r="J643" s="49"/>
      <c r="K643" s="49"/>
    </row>
    <row r="644" spans="2:11" s="24" customFormat="1" ht="12.75" hidden="1" outlineLevel="2" x14ac:dyDescent="0.2">
      <c r="B644" s="49" t="s">
        <v>1621</v>
      </c>
      <c r="C644" s="49" t="s">
        <v>148</v>
      </c>
      <c r="D644" s="49"/>
      <c r="E644" s="49"/>
      <c r="F644" s="49"/>
      <c r="G644" s="49"/>
      <c r="H644" s="49"/>
      <c r="I644" s="49"/>
      <c r="J644" s="49"/>
      <c r="K644" s="49"/>
    </row>
    <row r="645" spans="2:11" s="24" customFormat="1" ht="12.75" hidden="1" outlineLevel="2" x14ac:dyDescent="0.2">
      <c r="B645" s="49" t="s">
        <v>1622</v>
      </c>
      <c r="C645" s="49" t="s">
        <v>156</v>
      </c>
      <c r="D645" s="49"/>
      <c r="E645" s="49"/>
      <c r="F645" s="49"/>
      <c r="G645" s="49"/>
      <c r="H645" s="49"/>
      <c r="I645" s="49"/>
      <c r="J645" s="49"/>
      <c r="K645" s="49"/>
    </row>
    <row r="646" spans="2:11" s="24" customFormat="1" ht="12.75" collapsed="1" x14ac:dyDescent="0.2">
      <c r="B646" s="85" t="s">
        <v>1623</v>
      </c>
      <c r="C646" s="85" t="s">
        <v>1624</v>
      </c>
      <c r="D646" s="85"/>
      <c r="E646" s="85"/>
      <c r="F646" s="85"/>
      <c r="G646" s="85"/>
      <c r="H646" s="85"/>
      <c r="I646" s="85"/>
      <c r="J646" s="85"/>
      <c r="K646" s="85"/>
    </row>
    <row r="647" spans="2:11" s="24" customFormat="1" ht="12.75" hidden="1" outlineLevel="1" x14ac:dyDescent="0.2">
      <c r="B647" s="49" t="s">
        <v>1625</v>
      </c>
      <c r="C647" s="49" t="s">
        <v>1315</v>
      </c>
      <c r="D647" s="49"/>
      <c r="E647" s="49"/>
      <c r="F647" s="49"/>
      <c r="G647" s="49"/>
      <c r="H647" s="49"/>
      <c r="I647" s="49"/>
      <c r="J647" s="49"/>
      <c r="K647" s="49"/>
    </row>
    <row r="648" spans="2:11" s="24" customFormat="1" ht="12.75" hidden="1" outlineLevel="2" x14ac:dyDescent="0.2">
      <c r="B648" s="49" t="s">
        <v>1626</v>
      </c>
      <c r="C648" s="49" t="s">
        <v>1627</v>
      </c>
      <c r="D648" s="49"/>
      <c r="E648" s="49"/>
      <c r="F648" s="49"/>
      <c r="G648" s="49"/>
      <c r="H648" s="49"/>
      <c r="I648" s="49"/>
      <c r="J648" s="49"/>
      <c r="K648" s="49"/>
    </row>
    <row r="649" spans="2:11" s="24" customFormat="1" ht="12.75" hidden="1" outlineLevel="2" x14ac:dyDescent="0.2">
      <c r="B649" s="49" t="s">
        <v>1628</v>
      </c>
      <c r="C649" s="49" t="s">
        <v>1629</v>
      </c>
      <c r="D649" s="49"/>
      <c r="E649" s="49"/>
      <c r="F649" s="49"/>
      <c r="G649" s="49"/>
      <c r="H649" s="49"/>
      <c r="I649" s="49"/>
      <c r="J649" s="49"/>
      <c r="K649" s="49"/>
    </row>
    <row r="650" spans="2:11" s="24" customFormat="1" ht="12.75" hidden="1" outlineLevel="1" collapsed="1" x14ac:dyDescent="0.2">
      <c r="B650" s="49" t="s">
        <v>1630</v>
      </c>
      <c r="C650" s="49" t="s">
        <v>1631</v>
      </c>
      <c r="D650" s="49"/>
      <c r="E650" s="49"/>
      <c r="F650" s="49"/>
      <c r="G650" s="49"/>
      <c r="H650" s="49"/>
      <c r="I650" s="49"/>
      <c r="J650" s="49"/>
      <c r="K650" s="49"/>
    </row>
    <row r="651" spans="2:11" s="24" customFormat="1" ht="12.75" hidden="1" outlineLevel="2" x14ac:dyDescent="0.2">
      <c r="B651" s="49" t="s">
        <v>1632</v>
      </c>
      <c r="C651" s="49" t="s">
        <v>1633</v>
      </c>
      <c r="D651" s="49"/>
      <c r="E651" s="49"/>
      <c r="F651" s="49"/>
      <c r="G651" s="49"/>
      <c r="H651" s="49"/>
      <c r="I651" s="49"/>
      <c r="J651" s="49"/>
      <c r="K651" s="49"/>
    </row>
    <row r="652" spans="2:11" s="24" customFormat="1" ht="12.75" hidden="1" outlineLevel="2" x14ac:dyDescent="0.2">
      <c r="B652" s="49" t="s">
        <v>1634</v>
      </c>
      <c r="C652" s="49" t="s">
        <v>1635</v>
      </c>
      <c r="D652" s="49"/>
      <c r="E652" s="49"/>
      <c r="F652" s="49"/>
      <c r="G652" s="49"/>
      <c r="H652" s="49"/>
      <c r="I652" s="49"/>
      <c r="J652" s="49"/>
      <c r="K652" s="49"/>
    </row>
    <row r="653" spans="2:11" s="24" customFormat="1" ht="12.75" hidden="1" outlineLevel="1" collapsed="1" x14ac:dyDescent="0.2">
      <c r="B653" s="49" t="s">
        <v>1636</v>
      </c>
      <c r="C653" s="49" t="s">
        <v>1375</v>
      </c>
      <c r="D653" s="49"/>
      <c r="E653" s="49"/>
      <c r="F653" s="49"/>
      <c r="G653" s="49"/>
      <c r="H653" s="49"/>
      <c r="I653" s="49"/>
      <c r="J653" s="49"/>
      <c r="K653" s="49"/>
    </row>
    <row r="654" spans="2:11" s="24" customFormat="1" ht="12.75" hidden="1" outlineLevel="2" x14ac:dyDescent="0.2">
      <c r="B654" s="49" t="s">
        <v>1637</v>
      </c>
      <c r="C654" s="49" t="s">
        <v>1638</v>
      </c>
      <c r="D654" s="49"/>
      <c r="E654" s="49"/>
      <c r="F654" s="49"/>
      <c r="G654" s="49"/>
      <c r="H654" s="49"/>
      <c r="I654" s="49"/>
      <c r="J654" s="49"/>
      <c r="K654" s="49"/>
    </row>
    <row r="655" spans="2:11" s="24" customFormat="1" ht="12.75" hidden="1" outlineLevel="2" x14ac:dyDescent="0.2">
      <c r="B655" s="49" t="s">
        <v>1639</v>
      </c>
      <c r="C655" s="49" t="s">
        <v>1640</v>
      </c>
      <c r="D655" s="49"/>
      <c r="E655" s="49"/>
      <c r="F655" s="49"/>
      <c r="G655" s="49"/>
      <c r="H655" s="49"/>
      <c r="I655" s="49"/>
      <c r="J655" s="49"/>
      <c r="K655" s="49"/>
    </row>
    <row r="656" spans="2:11" s="24" customFormat="1" ht="12.75" hidden="1" outlineLevel="1" collapsed="1" x14ac:dyDescent="0.2">
      <c r="B656" s="49" t="s">
        <v>1641</v>
      </c>
      <c r="C656" s="49" t="s">
        <v>1642</v>
      </c>
      <c r="D656" s="49"/>
      <c r="E656" s="49"/>
      <c r="F656" s="49"/>
      <c r="G656" s="49"/>
      <c r="H656" s="49"/>
      <c r="I656" s="49"/>
      <c r="J656" s="49"/>
      <c r="K656" s="49"/>
    </row>
    <row r="657" spans="2:11" s="24" customFormat="1" ht="12.75" hidden="1" outlineLevel="2" x14ac:dyDescent="0.2">
      <c r="B657" s="49" t="s">
        <v>1643</v>
      </c>
      <c r="C657" s="49" t="s">
        <v>1644</v>
      </c>
      <c r="D657" s="49"/>
      <c r="E657" s="49"/>
      <c r="F657" s="49"/>
      <c r="G657" s="49"/>
      <c r="H657" s="49"/>
      <c r="I657" s="49"/>
      <c r="J657" s="49"/>
      <c r="K657" s="49"/>
    </row>
    <row r="658" spans="2:11" s="24" customFormat="1" ht="12.75" hidden="1" outlineLevel="2" x14ac:dyDescent="0.2">
      <c r="B658" s="49" t="s">
        <v>1645</v>
      </c>
      <c r="C658" s="49" t="s">
        <v>1646</v>
      </c>
      <c r="D658" s="49"/>
      <c r="E658" s="49"/>
      <c r="F658" s="49"/>
      <c r="G658" s="49"/>
      <c r="H658" s="49"/>
      <c r="I658" s="49"/>
      <c r="J658" s="49"/>
      <c r="K658" s="49"/>
    </row>
    <row r="659" spans="2:11" s="24" customFormat="1" ht="12.75" hidden="1" outlineLevel="2" x14ac:dyDescent="0.2">
      <c r="B659" s="49" t="s">
        <v>1647</v>
      </c>
      <c r="C659" s="49" t="s">
        <v>1648</v>
      </c>
      <c r="D659" s="49"/>
      <c r="E659" s="49"/>
      <c r="F659" s="49"/>
      <c r="G659" s="49"/>
      <c r="H659" s="49"/>
      <c r="I659" s="49"/>
      <c r="J659" s="49"/>
      <c r="K659" s="49"/>
    </row>
    <row r="660" spans="2:11" s="24" customFormat="1" ht="12.75" hidden="1" outlineLevel="2" x14ac:dyDescent="0.2">
      <c r="B660" s="49" t="s">
        <v>1649</v>
      </c>
      <c r="C660" s="49" t="s">
        <v>1650</v>
      </c>
      <c r="D660" s="49"/>
      <c r="E660" s="49"/>
      <c r="F660" s="49"/>
      <c r="G660" s="49"/>
      <c r="H660" s="49"/>
      <c r="I660" s="49"/>
      <c r="J660" s="49"/>
      <c r="K660" s="49"/>
    </row>
    <row r="661" spans="2:11" s="24" customFormat="1" ht="12.75" hidden="1" outlineLevel="1" collapsed="1" x14ac:dyDescent="0.2">
      <c r="B661" s="49" t="s">
        <v>1651</v>
      </c>
      <c r="C661" s="49" t="s">
        <v>1652</v>
      </c>
      <c r="D661" s="49"/>
      <c r="E661" s="49"/>
      <c r="F661" s="49"/>
      <c r="G661" s="49"/>
      <c r="H661" s="49"/>
      <c r="I661" s="49"/>
      <c r="J661" s="49"/>
      <c r="K661" s="49"/>
    </row>
    <row r="662" spans="2:11" s="24" customFormat="1" ht="12.75" hidden="1" outlineLevel="2" x14ac:dyDescent="0.2">
      <c r="B662" s="49" t="s">
        <v>1653</v>
      </c>
      <c r="C662" s="49" t="s">
        <v>1654</v>
      </c>
      <c r="D662" s="49"/>
      <c r="E662" s="49"/>
      <c r="F662" s="49"/>
      <c r="G662" s="49"/>
      <c r="H662" s="49"/>
      <c r="I662" s="49"/>
      <c r="J662" s="49"/>
      <c r="K662" s="49"/>
    </row>
    <row r="663" spans="2:11" s="24" customFormat="1" ht="12.75" hidden="1" outlineLevel="2" x14ac:dyDescent="0.2">
      <c r="B663" s="49" t="s">
        <v>1655</v>
      </c>
      <c r="C663" s="49" t="s">
        <v>1656</v>
      </c>
      <c r="D663" s="49"/>
      <c r="E663" s="49"/>
      <c r="F663" s="49"/>
      <c r="G663" s="49"/>
      <c r="H663" s="49"/>
      <c r="I663" s="49"/>
      <c r="J663" s="49"/>
      <c r="K663" s="49"/>
    </row>
    <row r="664" spans="2:11" s="24" customFormat="1" ht="12.75" hidden="1" outlineLevel="1" collapsed="1" x14ac:dyDescent="0.2">
      <c r="B664" s="49" t="s">
        <v>1657</v>
      </c>
      <c r="C664" s="49" t="s">
        <v>1658</v>
      </c>
      <c r="D664" s="49"/>
      <c r="E664" s="49"/>
      <c r="F664" s="49"/>
      <c r="G664" s="49"/>
      <c r="H664" s="49"/>
      <c r="I664" s="49"/>
      <c r="J664" s="49"/>
      <c r="K664" s="49"/>
    </row>
    <row r="665" spans="2:11" s="24" customFormat="1" ht="12.75" hidden="1" outlineLevel="2" x14ac:dyDescent="0.2">
      <c r="B665" s="49" t="s">
        <v>1659</v>
      </c>
      <c r="C665" s="49" t="s">
        <v>1660</v>
      </c>
      <c r="D665" s="49"/>
      <c r="E665" s="49"/>
      <c r="F665" s="49"/>
      <c r="G665" s="49"/>
      <c r="H665" s="49"/>
      <c r="I665" s="49"/>
      <c r="J665" s="49"/>
      <c r="K665" s="49"/>
    </row>
    <row r="666" spans="2:11" s="24" customFormat="1" ht="12.75" hidden="1" outlineLevel="2" x14ac:dyDescent="0.2">
      <c r="B666" s="49" t="s">
        <v>1661</v>
      </c>
      <c r="C666" s="49" t="s">
        <v>1662</v>
      </c>
      <c r="D666" s="49"/>
      <c r="E666" s="49"/>
      <c r="F666" s="49"/>
      <c r="G666" s="49"/>
      <c r="H666" s="49"/>
      <c r="I666" s="49"/>
      <c r="J666" s="49"/>
      <c r="K666" s="49"/>
    </row>
    <row r="667" spans="2:11" s="24" customFormat="1" ht="12.75" hidden="1" outlineLevel="1" collapsed="1" x14ac:dyDescent="0.2">
      <c r="B667" s="49" t="s">
        <v>1663</v>
      </c>
      <c r="C667" s="49" t="s">
        <v>1422</v>
      </c>
      <c r="D667" s="49"/>
      <c r="E667" s="49"/>
      <c r="F667" s="49"/>
      <c r="G667" s="49"/>
      <c r="H667" s="49"/>
      <c r="I667" s="49"/>
      <c r="J667" s="49"/>
      <c r="K667" s="49"/>
    </row>
    <row r="668" spans="2:11" s="24" customFormat="1" ht="12.75" hidden="1" outlineLevel="2" x14ac:dyDescent="0.2">
      <c r="B668" s="49" t="s">
        <v>1664</v>
      </c>
      <c r="C668" s="49" t="s">
        <v>1665</v>
      </c>
      <c r="D668" s="49"/>
      <c r="E668" s="49"/>
      <c r="F668" s="49"/>
      <c r="G668" s="49"/>
      <c r="H668" s="49"/>
      <c r="I668" s="49"/>
      <c r="J668" s="49"/>
      <c r="K668" s="49"/>
    </row>
    <row r="669" spans="2:11" s="24" customFormat="1" ht="12.75" hidden="1" outlineLevel="2" x14ac:dyDescent="0.2">
      <c r="B669" s="49" t="s">
        <v>1666</v>
      </c>
      <c r="C669" s="49" t="s">
        <v>1667</v>
      </c>
      <c r="D669" s="49"/>
      <c r="E669" s="49"/>
      <c r="F669" s="49"/>
      <c r="G669" s="49"/>
      <c r="H669" s="49"/>
      <c r="I669" s="49"/>
      <c r="J669" s="49"/>
      <c r="K669" s="49"/>
    </row>
    <row r="670" spans="2:11" s="24" customFormat="1" ht="12.75" hidden="1" outlineLevel="1" collapsed="1" x14ac:dyDescent="0.2">
      <c r="B670" s="49" t="s">
        <v>1668</v>
      </c>
      <c r="C670" s="49" t="s">
        <v>1251</v>
      </c>
      <c r="D670" s="49"/>
      <c r="E670" s="49"/>
      <c r="F670" s="49"/>
      <c r="G670" s="49"/>
      <c r="H670" s="49"/>
      <c r="I670" s="49"/>
      <c r="J670" s="49"/>
      <c r="K670" s="49"/>
    </row>
    <row r="671" spans="2:11" s="24" customFormat="1" ht="12.75" hidden="1" outlineLevel="2" x14ac:dyDescent="0.2">
      <c r="B671" s="49" t="s">
        <v>1669</v>
      </c>
      <c r="C671" s="49" t="s">
        <v>1670</v>
      </c>
      <c r="D671" s="49"/>
      <c r="E671" s="49"/>
      <c r="F671" s="49"/>
      <c r="G671" s="49"/>
      <c r="H671" s="49"/>
      <c r="I671" s="49"/>
      <c r="J671" s="49"/>
      <c r="K671" s="49"/>
    </row>
    <row r="672" spans="2:11" s="24" customFormat="1" ht="12.75" hidden="1" outlineLevel="2" x14ac:dyDescent="0.2">
      <c r="B672" s="49" t="s">
        <v>1671</v>
      </c>
      <c r="C672" s="49" t="s">
        <v>1672</v>
      </c>
      <c r="D672" s="49"/>
      <c r="E672" s="49"/>
      <c r="F672" s="49"/>
      <c r="G672" s="49"/>
      <c r="H672" s="49"/>
      <c r="I672" s="49"/>
      <c r="J672" s="49"/>
      <c r="K672" s="49"/>
    </row>
    <row r="673" spans="2:11" s="24" customFormat="1" ht="12.75" hidden="1" outlineLevel="1" collapsed="1" x14ac:dyDescent="0.2">
      <c r="B673" s="49" t="s">
        <v>1673</v>
      </c>
      <c r="C673" s="49" t="s">
        <v>1460</v>
      </c>
      <c r="D673" s="49"/>
      <c r="E673" s="49"/>
      <c r="F673" s="49"/>
      <c r="G673" s="49"/>
      <c r="H673" s="49"/>
      <c r="I673" s="49"/>
      <c r="J673" s="49"/>
      <c r="K673" s="49"/>
    </row>
    <row r="674" spans="2:11" s="24" customFormat="1" ht="12.75" hidden="1" outlineLevel="2" x14ac:dyDescent="0.2">
      <c r="B674" s="49" t="s">
        <v>1674</v>
      </c>
      <c r="C674" s="49" t="s">
        <v>1675</v>
      </c>
      <c r="D674" s="49"/>
      <c r="E674" s="49"/>
      <c r="F674" s="49"/>
      <c r="G674" s="49"/>
      <c r="H674" s="49"/>
      <c r="I674" s="49"/>
      <c r="J674" s="49"/>
      <c r="K674" s="49"/>
    </row>
    <row r="675" spans="2:11" s="24" customFormat="1" ht="12.75" hidden="1" outlineLevel="2" x14ac:dyDescent="0.2">
      <c r="B675" s="49" t="s">
        <v>1676</v>
      </c>
      <c r="C675" s="49" t="s">
        <v>1677</v>
      </c>
      <c r="D675" s="49"/>
      <c r="E675" s="49"/>
      <c r="F675" s="49"/>
      <c r="G675" s="49"/>
      <c r="H675" s="49"/>
      <c r="I675" s="49"/>
      <c r="J675" s="49"/>
      <c r="K675" s="49"/>
    </row>
    <row r="676" spans="2:11" s="24" customFormat="1" ht="12.75" collapsed="1" x14ac:dyDescent="0.2">
      <c r="B676" s="85" t="s">
        <v>1678</v>
      </c>
      <c r="C676" s="85" t="s">
        <v>1679</v>
      </c>
      <c r="D676" s="85"/>
      <c r="E676" s="85"/>
      <c r="F676" s="85"/>
      <c r="G676" s="85"/>
      <c r="H676" s="85"/>
      <c r="I676" s="85"/>
      <c r="J676" s="85"/>
      <c r="K676" s="85"/>
    </row>
    <row r="677" spans="2:11" s="24" customFormat="1" ht="12.75" hidden="1" outlineLevel="1" x14ac:dyDescent="0.2">
      <c r="B677" s="49" t="s">
        <v>1680</v>
      </c>
      <c r="C677" s="49" t="s">
        <v>1681</v>
      </c>
      <c r="D677" s="49"/>
      <c r="E677" s="49"/>
      <c r="F677" s="49"/>
      <c r="G677" s="49"/>
      <c r="H677" s="49"/>
      <c r="I677" s="49"/>
      <c r="J677" s="49"/>
      <c r="K677" s="49"/>
    </row>
    <row r="678" spans="2:11" s="24" customFormat="1" ht="12.75" hidden="1" outlineLevel="2" x14ac:dyDescent="0.2">
      <c r="B678" s="49" t="s">
        <v>1682</v>
      </c>
      <c r="C678" s="49" t="s">
        <v>1683</v>
      </c>
      <c r="D678" s="49"/>
      <c r="E678" s="49"/>
      <c r="F678" s="49"/>
      <c r="G678" s="49"/>
      <c r="H678" s="49"/>
      <c r="I678" s="49"/>
      <c r="J678" s="49"/>
      <c r="K678" s="49"/>
    </row>
    <row r="679" spans="2:11" s="24" customFormat="1" ht="12.75" hidden="1" outlineLevel="2" x14ac:dyDescent="0.2">
      <c r="B679" s="49" t="s">
        <v>1684</v>
      </c>
      <c r="C679" s="49" t="s">
        <v>1685</v>
      </c>
      <c r="D679" s="49"/>
      <c r="E679" s="49"/>
      <c r="F679" s="49"/>
      <c r="G679" s="49"/>
      <c r="H679" s="49"/>
      <c r="I679" s="49"/>
      <c r="J679" s="49"/>
      <c r="K679" s="49"/>
    </row>
    <row r="680" spans="2:11" s="24" customFormat="1" ht="12.75" hidden="1" outlineLevel="1" collapsed="1" x14ac:dyDescent="0.2">
      <c r="B680" s="49" t="s">
        <v>1686</v>
      </c>
      <c r="C680" s="49" t="s">
        <v>1687</v>
      </c>
      <c r="D680" s="49"/>
      <c r="E680" s="49"/>
      <c r="F680" s="49"/>
      <c r="G680" s="49"/>
      <c r="H680" s="49"/>
      <c r="I680" s="49"/>
      <c r="J680" s="49"/>
      <c r="K680" s="49"/>
    </row>
    <row r="681" spans="2:11" s="24" customFormat="1" ht="12.75" hidden="1" outlineLevel="2" x14ac:dyDescent="0.2">
      <c r="B681" s="49" t="s">
        <v>1688</v>
      </c>
      <c r="C681" s="49" t="s">
        <v>1689</v>
      </c>
      <c r="D681" s="49"/>
      <c r="E681" s="49"/>
      <c r="F681" s="49"/>
      <c r="G681" s="49"/>
      <c r="H681" s="49"/>
      <c r="I681" s="49"/>
      <c r="J681" s="49"/>
      <c r="K681" s="49"/>
    </row>
    <row r="682" spans="2:11" s="24" customFormat="1" ht="12.75" hidden="1" outlineLevel="2" x14ac:dyDescent="0.2">
      <c r="B682" s="49" t="s">
        <v>1690</v>
      </c>
      <c r="C682" s="49" t="s">
        <v>1691</v>
      </c>
      <c r="D682" s="49"/>
      <c r="E682" s="49"/>
      <c r="F682" s="49"/>
      <c r="G682" s="49"/>
      <c r="H682" s="49"/>
      <c r="I682" s="49"/>
      <c r="J682" s="49"/>
      <c r="K682" s="49"/>
    </row>
    <row r="683" spans="2:11" s="24" customFormat="1" ht="12.75" hidden="1" outlineLevel="1" collapsed="1" x14ac:dyDescent="0.2">
      <c r="B683" s="49" t="s">
        <v>1692</v>
      </c>
      <c r="C683" s="49" t="s">
        <v>1693</v>
      </c>
      <c r="D683" s="49"/>
      <c r="E683" s="49"/>
      <c r="F683" s="49"/>
      <c r="G683" s="49"/>
      <c r="H683" s="49"/>
      <c r="I683" s="49"/>
      <c r="J683" s="49"/>
      <c r="K683" s="49"/>
    </row>
    <row r="684" spans="2:11" s="24" customFormat="1" ht="12.75" hidden="1" outlineLevel="2" x14ac:dyDescent="0.2">
      <c r="B684" s="49" t="s">
        <v>1694</v>
      </c>
      <c r="C684" s="49" t="s">
        <v>1695</v>
      </c>
      <c r="D684" s="49"/>
      <c r="E684" s="49"/>
      <c r="F684" s="49"/>
      <c r="G684" s="49"/>
      <c r="H684" s="49"/>
      <c r="I684" s="49"/>
      <c r="J684" s="49"/>
      <c r="K684" s="49"/>
    </row>
    <row r="685" spans="2:11" s="24" customFormat="1" ht="12.75" hidden="1" outlineLevel="2" x14ac:dyDescent="0.2">
      <c r="B685" s="49" t="s">
        <v>1696</v>
      </c>
      <c r="C685" s="49" t="s">
        <v>1697</v>
      </c>
      <c r="D685" s="49"/>
      <c r="E685" s="49"/>
      <c r="F685" s="49"/>
      <c r="G685" s="49"/>
      <c r="H685" s="49"/>
      <c r="I685" s="49"/>
      <c r="J685" s="49"/>
      <c r="K685" s="49"/>
    </row>
    <row r="686" spans="2:11" s="24" customFormat="1" ht="12.75" hidden="1" outlineLevel="1" collapsed="1" x14ac:dyDescent="0.2">
      <c r="B686" s="49" t="s">
        <v>1698</v>
      </c>
      <c r="C686" s="49" t="s">
        <v>1699</v>
      </c>
      <c r="D686" s="49"/>
      <c r="E686" s="49"/>
      <c r="F686" s="49"/>
      <c r="G686" s="49"/>
      <c r="H686" s="49"/>
      <c r="I686" s="49"/>
      <c r="J686" s="49"/>
      <c r="K686" s="49"/>
    </row>
    <row r="687" spans="2:11" s="24" customFormat="1" ht="12.75" hidden="1" outlineLevel="2" x14ac:dyDescent="0.2">
      <c r="B687" s="49" t="s">
        <v>1700</v>
      </c>
      <c r="C687" s="49" t="s">
        <v>1701</v>
      </c>
      <c r="D687" s="49"/>
      <c r="E687" s="49"/>
      <c r="F687" s="49"/>
      <c r="G687" s="49"/>
      <c r="H687" s="49"/>
      <c r="I687" s="49"/>
      <c r="J687" s="49"/>
      <c r="K687" s="49"/>
    </row>
    <row r="688" spans="2:11" s="24" customFormat="1" ht="12.75" hidden="1" outlineLevel="2" x14ac:dyDescent="0.2">
      <c r="B688" s="49" t="s">
        <v>1702</v>
      </c>
      <c r="C688" s="49" t="s">
        <v>1703</v>
      </c>
      <c r="D688" s="49"/>
      <c r="E688" s="49"/>
      <c r="F688" s="49"/>
      <c r="G688" s="49"/>
      <c r="H688" s="49"/>
      <c r="I688" s="49"/>
      <c r="J688" s="49"/>
      <c r="K688" s="49"/>
    </row>
    <row r="689" spans="2:11" s="24" customFormat="1" ht="12.75" hidden="1" outlineLevel="1" collapsed="1" x14ac:dyDescent="0.2">
      <c r="B689" s="49" t="s">
        <v>1704</v>
      </c>
      <c r="C689" s="49" t="s">
        <v>1705</v>
      </c>
      <c r="D689" s="49"/>
      <c r="E689" s="49"/>
      <c r="F689" s="49"/>
      <c r="G689" s="49"/>
      <c r="H689" s="49"/>
      <c r="I689" s="49"/>
      <c r="J689" s="49"/>
      <c r="K689" s="49"/>
    </row>
    <row r="690" spans="2:11" s="24" customFormat="1" ht="12.75" hidden="1" outlineLevel="2" x14ac:dyDescent="0.2">
      <c r="B690" s="49" t="s">
        <v>1706</v>
      </c>
      <c r="C690" s="49" t="s">
        <v>1707</v>
      </c>
      <c r="D690" s="49"/>
      <c r="E690" s="49"/>
      <c r="F690" s="49"/>
      <c r="G690" s="49"/>
      <c r="H690" s="49"/>
      <c r="I690" s="49"/>
      <c r="J690" s="49"/>
      <c r="K690" s="49"/>
    </row>
    <row r="691" spans="2:11" s="24" customFormat="1" ht="12.75" hidden="1" outlineLevel="2" x14ac:dyDescent="0.2">
      <c r="B691" s="49" t="s">
        <v>1708</v>
      </c>
      <c r="C691" s="49" t="s">
        <v>1709</v>
      </c>
      <c r="D691" s="49"/>
      <c r="E691" s="49"/>
      <c r="F691" s="49"/>
      <c r="G691" s="49"/>
      <c r="H691" s="49"/>
      <c r="I691" s="49"/>
      <c r="J691" s="49"/>
      <c r="K691" s="49"/>
    </row>
    <row r="692" spans="2:11" s="24" customFormat="1" ht="12.75" hidden="1" outlineLevel="1" collapsed="1" x14ac:dyDescent="0.2">
      <c r="B692" s="49" t="s">
        <v>1710</v>
      </c>
      <c r="C692" s="49" t="s">
        <v>1711</v>
      </c>
      <c r="D692" s="49"/>
      <c r="E692" s="49"/>
      <c r="F692" s="49"/>
      <c r="G692" s="49"/>
      <c r="H692" s="49"/>
      <c r="I692" s="49"/>
      <c r="J692" s="49"/>
      <c r="K692" s="49"/>
    </row>
    <row r="693" spans="2:11" s="24" customFormat="1" ht="12.75" hidden="1" outlineLevel="2" x14ac:dyDescent="0.2">
      <c r="B693" s="49" t="s">
        <v>1712</v>
      </c>
      <c r="C693" s="49" t="s">
        <v>1713</v>
      </c>
      <c r="D693" s="49"/>
      <c r="E693" s="49"/>
      <c r="F693" s="49"/>
      <c r="G693" s="49"/>
      <c r="H693" s="49"/>
      <c r="I693" s="49"/>
      <c r="J693" s="49"/>
      <c r="K693" s="49"/>
    </row>
    <row r="694" spans="2:11" s="24" customFormat="1" ht="12.75" hidden="1" outlineLevel="2" x14ac:dyDescent="0.2">
      <c r="B694" s="49" t="s">
        <v>1714</v>
      </c>
      <c r="C694" s="49" t="s">
        <v>1715</v>
      </c>
      <c r="D694" s="49"/>
      <c r="E694" s="49"/>
      <c r="F694" s="49"/>
      <c r="G694" s="49"/>
      <c r="H694" s="49"/>
      <c r="I694" s="49"/>
      <c r="J694" s="49"/>
      <c r="K694" s="49"/>
    </row>
    <row r="695" spans="2:11" s="24" customFormat="1" ht="12.75" hidden="1" outlineLevel="1" collapsed="1" x14ac:dyDescent="0.2">
      <c r="B695" s="49" t="s">
        <v>1716</v>
      </c>
      <c r="C695" s="49" t="s">
        <v>1717</v>
      </c>
      <c r="D695" s="49"/>
      <c r="E695" s="49"/>
      <c r="F695" s="49"/>
      <c r="G695" s="49"/>
      <c r="H695" s="49"/>
      <c r="I695" s="49"/>
      <c r="J695" s="49"/>
      <c r="K695" s="49"/>
    </row>
    <row r="696" spans="2:11" s="24" customFormat="1" ht="12.75" hidden="1" outlineLevel="2" x14ac:dyDescent="0.2">
      <c r="B696" s="49" t="s">
        <v>1718</v>
      </c>
      <c r="C696" s="49" t="s">
        <v>1719</v>
      </c>
      <c r="D696" s="49"/>
      <c r="E696" s="49"/>
      <c r="F696" s="49"/>
      <c r="G696" s="49"/>
      <c r="H696" s="49"/>
      <c r="I696" s="49"/>
      <c r="J696" s="49"/>
      <c r="K696" s="49"/>
    </row>
    <row r="697" spans="2:11" s="24" customFormat="1" ht="12.75" hidden="1" outlineLevel="2" x14ac:dyDescent="0.2">
      <c r="B697" s="49" t="s">
        <v>1720</v>
      </c>
      <c r="C697" s="49" t="s">
        <v>1721</v>
      </c>
      <c r="D697" s="49"/>
      <c r="E697" s="49"/>
      <c r="F697" s="49"/>
      <c r="G697" s="49"/>
      <c r="H697" s="49"/>
      <c r="I697" s="49"/>
      <c r="J697" s="49"/>
      <c r="K697" s="49"/>
    </row>
    <row r="698" spans="2:11" s="24" customFormat="1" ht="12.75" hidden="1" outlineLevel="2" x14ac:dyDescent="0.2">
      <c r="B698" s="49" t="s">
        <v>1722</v>
      </c>
      <c r="C698" s="49" t="s">
        <v>1723</v>
      </c>
      <c r="D698" s="49"/>
      <c r="E698" s="49"/>
      <c r="F698" s="49"/>
      <c r="G698" s="49"/>
      <c r="H698" s="49"/>
      <c r="I698" s="49"/>
      <c r="J698" s="49"/>
      <c r="K698" s="49"/>
    </row>
    <row r="699" spans="2:11" s="24" customFormat="1" ht="12.75" hidden="1" outlineLevel="2" x14ac:dyDescent="0.2">
      <c r="B699" s="49" t="s">
        <v>1724</v>
      </c>
      <c r="C699" s="49" t="s">
        <v>1725</v>
      </c>
      <c r="D699" s="49"/>
      <c r="E699" s="49"/>
      <c r="F699" s="49"/>
      <c r="G699" s="49"/>
      <c r="H699" s="49"/>
      <c r="I699" s="49"/>
      <c r="J699" s="49"/>
      <c r="K699" s="49"/>
    </row>
    <row r="700" spans="2:11" s="24" customFormat="1" ht="12.75" hidden="1" outlineLevel="1" collapsed="1" x14ac:dyDescent="0.2">
      <c r="B700" s="49" t="s">
        <v>1726</v>
      </c>
      <c r="C700" s="49" t="s">
        <v>1727</v>
      </c>
      <c r="D700" s="49"/>
      <c r="E700" s="49"/>
      <c r="F700" s="49"/>
      <c r="G700" s="49"/>
      <c r="H700" s="49"/>
      <c r="I700" s="49"/>
      <c r="J700" s="49"/>
      <c r="K700" s="49"/>
    </row>
    <row r="701" spans="2:11" s="24" customFormat="1" ht="12.75" hidden="1" outlineLevel="2" x14ac:dyDescent="0.2">
      <c r="B701" s="49" t="s">
        <v>1728</v>
      </c>
      <c r="C701" s="49" t="s">
        <v>1729</v>
      </c>
      <c r="D701" s="49"/>
      <c r="E701" s="49"/>
      <c r="F701" s="49"/>
      <c r="G701" s="49"/>
      <c r="H701" s="49"/>
      <c r="I701" s="49"/>
      <c r="J701" s="49"/>
      <c r="K701" s="49"/>
    </row>
    <row r="702" spans="2:11" s="24" customFormat="1" ht="12.75" hidden="1" outlineLevel="2" x14ac:dyDescent="0.2">
      <c r="B702" s="49" t="s">
        <v>1730</v>
      </c>
      <c r="C702" s="49" t="s">
        <v>1731</v>
      </c>
      <c r="D702" s="49"/>
      <c r="E702" s="49"/>
      <c r="F702" s="49"/>
      <c r="G702" s="49"/>
      <c r="H702" s="49"/>
      <c r="I702" s="49"/>
      <c r="J702" s="49"/>
      <c r="K702" s="49"/>
    </row>
    <row r="703" spans="2:11" s="24" customFormat="1" ht="12.75" collapsed="1" x14ac:dyDescent="0.2">
      <c r="B703" s="85" t="s">
        <v>1732</v>
      </c>
      <c r="C703" s="85" t="s">
        <v>1733</v>
      </c>
      <c r="D703" s="85"/>
      <c r="E703" s="85"/>
      <c r="F703" s="85"/>
      <c r="G703" s="85"/>
      <c r="H703" s="85"/>
      <c r="I703" s="85"/>
      <c r="J703" s="85"/>
      <c r="K703" s="85"/>
    </row>
    <row r="704" spans="2:11" s="24" customFormat="1" ht="12.75" hidden="1" outlineLevel="1" x14ac:dyDescent="0.2">
      <c r="B704" s="49" t="s">
        <v>1734</v>
      </c>
      <c r="C704" s="49" t="s">
        <v>1735</v>
      </c>
      <c r="D704" s="49"/>
      <c r="E704" s="49"/>
      <c r="F704" s="49"/>
      <c r="G704" s="49"/>
      <c r="H704" s="49"/>
      <c r="I704" s="49"/>
      <c r="J704" s="49"/>
      <c r="K704" s="49"/>
    </row>
    <row r="705" spans="2:11" s="24" customFormat="1" ht="12.75" hidden="1" outlineLevel="1" x14ac:dyDescent="0.2">
      <c r="B705" s="49" t="s">
        <v>1736</v>
      </c>
      <c r="C705" s="49" t="s">
        <v>1737</v>
      </c>
      <c r="D705" s="49"/>
      <c r="E705" s="49"/>
      <c r="F705" s="49"/>
      <c r="G705" s="49"/>
      <c r="H705" s="49"/>
      <c r="I705" s="49"/>
      <c r="J705" s="49"/>
      <c r="K705" s="49"/>
    </row>
    <row r="706" spans="2:11" s="24" customFormat="1" ht="12.75" hidden="1" outlineLevel="1" x14ac:dyDescent="0.2">
      <c r="B706" s="49" t="s">
        <v>1738</v>
      </c>
      <c r="C706" s="49" t="s">
        <v>1739</v>
      </c>
      <c r="D706" s="49"/>
      <c r="E706" s="49"/>
      <c r="F706" s="49"/>
      <c r="G706" s="49"/>
      <c r="H706" s="49"/>
      <c r="I706" s="49"/>
      <c r="J706" s="49"/>
      <c r="K706" s="49"/>
    </row>
    <row r="707" spans="2:11" s="24" customFormat="1" ht="12.75" hidden="1" outlineLevel="2" x14ac:dyDescent="0.2">
      <c r="B707" s="49" t="s">
        <v>1740</v>
      </c>
      <c r="C707" s="49" t="s">
        <v>1741</v>
      </c>
      <c r="D707" s="49"/>
      <c r="E707" s="49"/>
      <c r="F707" s="49"/>
      <c r="G707" s="49"/>
      <c r="H707" s="49"/>
      <c r="I707" s="49"/>
      <c r="J707" s="49"/>
      <c r="K707" s="49"/>
    </row>
    <row r="708" spans="2:11" s="24" customFormat="1" ht="12.75" hidden="1" outlineLevel="2" x14ac:dyDescent="0.2">
      <c r="B708" s="49" t="s">
        <v>1742</v>
      </c>
      <c r="C708" s="49" t="s">
        <v>1743</v>
      </c>
      <c r="D708" s="49"/>
      <c r="E708" s="49"/>
      <c r="F708" s="49"/>
      <c r="G708" s="49"/>
      <c r="H708" s="49"/>
      <c r="I708" s="49"/>
      <c r="J708" s="49"/>
      <c r="K708" s="49"/>
    </row>
    <row r="709" spans="2:11" s="24" customFormat="1" ht="12.75" hidden="1" outlineLevel="2" x14ac:dyDescent="0.2">
      <c r="B709" s="49" t="s">
        <v>1744</v>
      </c>
      <c r="C709" s="49" t="s">
        <v>1745</v>
      </c>
      <c r="D709" s="49"/>
      <c r="E709" s="49"/>
      <c r="F709" s="49"/>
      <c r="G709" s="49"/>
      <c r="H709" s="49"/>
      <c r="I709" s="49"/>
      <c r="J709" s="49"/>
      <c r="K709" s="49"/>
    </row>
    <row r="710" spans="2:11" s="24" customFormat="1" ht="12.75" hidden="1" outlineLevel="2" x14ac:dyDescent="0.2">
      <c r="B710" s="49" t="s">
        <v>1746</v>
      </c>
      <c r="C710" s="49" t="s">
        <v>1747</v>
      </c>
      <c r="D710" s="49"/>
      <c r="E710" s="49"/>
      <c r="F710" s="49"/>
      <c r="G710" s="49"/>
      <c r="H710" s="49"/>
      <c r="I710" s="49"/>
      <c r="J710" s="49"/>
      <c r="K710" s="49"/>
    </row>
    <row r="711" spans="2:11" s="24" customFormat="1" ht="12.75" collapsed="1" x14ac:dyDescent="0.2">
      <c r="B711" s="85">
        <v>4</v>
      </c>
      <c r="C711" s="85" t="s">
        <v>1748</v>
      </c>
      <c r="D711" s="85"/>
      <c r="E711" s="85"/>
      <c r="F711" s="85"/>
      <c r="G711" s="85"/>
      <c r="H711" s="85"/>
      <c r="I711" s="85"/>
      <c r="J711" s="85"/>
      <c r="K711" s="85"/>
    </row>
    <row r="712" spans="2:11" s="24" customFormat="1" ht="12.75" x14ac:dyDescent="0.2">
      <c r="B712" s="85" t="s">
        <v>1749</v>
      </c>
      <c r="C712" s="85" t="s">
        <v>1750</v>
      </c>
      <c r="D712" s="85"/>
      <c r="E712" s="85"/>
      <c r="F712" s="85"/>
      <c r="G712" s="85"/>
      <c r="H712" s="85"/>
      <c r="I712" s="85"/>
      <c r="J712" s="85"/>
      <c r="K712" s="85"/>
    </row>
    <row r="713" spans="2:11" s="24" customFormat="1" ht="12.75" hidden="1" outlineLevel="1" x14ac:dyDescent="0.2">
      <c r="B713" s="49" t="s">
        <v>1751</v>
      </c>
      <c r="C713" s="49" t="s">
        <v>1752</v>
      </c>
      <c r="D713" s="49"/>
      <c r="E713" s="49"/>
      <c r="F713" s="49"/>
      <c r="G713" s="49"/>
      <c r="H713" s="49"/>
      <c r="I713" s="49"/>
      <c r="J713" s="49"/>
      <c r="K713" s="49"/>
    </row>
    <row r="714" spans="2:11" s="24" customFormat="1" ht="12.75" hidden="1" outlineLevel="2" x14ac:dyDescent="0.2">
      <c r="B714" s="49" t="s">
        <v>1753</v>
      </c>
      <c r="C714" s="49" t="s">
        <v>1754</v>
      </c>
      <c r="D714" s="49"/>
      <c r="E714" s="49"/>
      <c r="F714" s="49"/>
      <c r="G714" s="49"/>
      <c r="H714" s="49"/>
      <c r="I714" s="49"/>
      <c r="J714" s="49"/>
      <c r="K714" s="49"/>
    </row>
    <row r="715" spans="2:11" s="24" customFormat="1" ht="12.75" hidden="1" outlineLevel="2" x14ac:dyDescent="0.2">
      <c r="B715" s="49" t="s">
        <v>1755</v>
      </c>
      <c r="C715" s="49" t="s">
        <v>1756</v>
      </c>
      <c r="D715" s="49"/>
      <c r="E715" s="49"/>
      <c r="F715" s="49"/>
      <c r="G715" s="49"/>
      <c r="H715" s="49"/>
      <c r="I715" s="49"/>
      <c r="J715" s="49"/>
      <c r="K715" s="49"/>
    </row>
    <row r="716" spans="2:11" s="24" customFormat="1" ht="12.75" hidden="1" outlineLevel="2" x14ac:dyDescent="0.2">
      <c r="B716" s="49" t="s">
        <v>1757</v>
      </c>
      <c r="C716" s="49" t="s">
        <v>1758</v>
      </c>
      <c r="D716" s="49"/>
      <c r="E716" s="49"/>
      <c r="F716" s="49"/>
      <c r="G716" s="49"/>
      <c r="H716" s="49"/>
      <c r="I716" s="49"/>
      <c r="J716" s="49"/>
      <c r="K716" s="49"/>
    </row>
    <row r="717" spans="2:11" s="24" customFormat="1" ht="12.75" hidden="1" outlineLevel="1" collapsed="1" x14ac:dyDescent="0.2">
      <c r="B717" s="49" t="s">
        <v>1759</v>
      </c>
      <c r="C717" s="49" t="s">
        <v>1760</v>
      </c>
      <c r="D717" s="49"/>
      <c r="E717" s="49"/>
      <c r="F717" s="49"/>
      <c r="G717" s="49"/>
      <c r="H717" s="49"/>
      <c r="I717" s="49"/>
      <c r="J717" s="49"/>
      <c r="K717" s="49"/>
    </row>
    <row r="718" spans="2:11" s="24" customFormat="1" ht="12.75" hidden="1" outlineLevel="2" x14ac:dyDescent="0.2">
      <c r="B718" s="49" t="s">
        <v>1761</v>
      </c>
      <c r="C718" s="49" t="s">
        <v>1762</v>
      </c>
      <c r="D718" s="49"/>
      <c r="E718" s="49"/>
      <c r="F718" s="49"/>
      <c r="G718" s="49"/>
      <c r="H718" s="49"/>
      <c r="I718" s="49"/>
      <c r="J718" s="49"/>
      <c r="K718" s="49"/>
    </row>
    <row r="719" spans="2:11" s="24" customFormat="1" ht="12.75" hidden="1" outlineLevel="2" x14ac:dyDescent="0.2">
      <c r="B719" s="49" t="s">
        <v>1763</v>
      </c>
      <c r="C719" s="49" t="s">
        <v>1764</v>
      </c>
      <c r="D719" s="49"/>
      <c r="E719" s="49"/>
      <c r="F719" s="49"/>
      <c r="G719" s="49"/>
      <c r="H719" s="49"/>
      <c r="I719" s="49"/>
      <c r="J719" s="49"/>
      <c r="K719" s="49"/>
    </row>
    <row r="720" spans="2:11" s="24" customFormat="1" ht="12.75" hidden="1" outlineLevel="2" x14ac:dyDescent="0.2">
      <c r="B720" s="49" t="s">
        <v>1765</v>
      </c>
      <c r="C720" s="49" t="s">
        <v>1766</v>
      </c>
      <c r="D720" s="49"/>
      <c r="E720" s="49"/>
      <c r="F720" s="49"/>
      <c r="G720" s="49"/>
      <c r="H720" s="49"/>
      <c r="I720" s="49"/>
      <c r="J720" s="49"/>
      <c r="K720" s="49"/>
    </row>
    <row r="721" spans="2:11" s="24" customFormat="1" ht="12.75" hidden="1" outlineLevel="1" collapsed="1" x14ac:dyDescent="0.2">
      <c r="B721" s="49" t="s">
        <v>1767</v>
      </c>
      <c r="C721" s="49" t="s">
        <v>1768</v>
      </c>
      <c r="D721" s="49"/>
      <c r="E721" s="49"/>
      <c r="F721" s="49"/>
      <c r="G721" s="49"/>
      <c r="H721" s="49"/>
      <c r="I721" s="49"/>
      <c r="J721" s="49"/>
      <c r="K721" s="49"/>
    </row>
    <row r="722" spans="2:11" s="24" customFormat="1" ht="12.75" hidden="1" outlineLevel="2" x14ac:dyDescent="0.2">
      <c r="B722" s="49" t="s">
        <v>1769</v>
      </c>
      <c r="C722" s="49" t="s">
        <v>1770</v>
      </c>
      <c r="D722" s="49"/>
      <c r="E722" s="49"/>
      <c r="F722" s="49"/>
      <c r="G722" s="49"/>
      <c r="H722" s="49"/>
      <c r="I722" s="49"/>
      <c r="J722" s="49"/>
      <c r="K722" s="49"/>
    </row>
    <row r="723" spans="2:11" s="24" customFormat="1" ht="12.75" hidden="1" outlineLevel="2" x14ac:dyDescent="0.2">
      <c r="B723" s="49" t="s">
        <v>1771</v>
      </c>
      <c r="C723" s="49" t="s">
        <v>1772</v>
      </c>
      <c r="D723" s="49"/>
      <c r="E723" s="49"/>
      <c r="F723" s="49"/>
      <c r="G723" s="49"/>
      <c r="H723" s="49"/>
      <c r="I723" s="49"/>
      <c r="J723" s="49"/>
      <c r="K723" s="49"/>
    </row>
    <row r="724" spans="2:11" s="24" customFormat="1" ht="12.75" hidden="1" outlineLevel="2" x14ac:dyDescent="0.2">
      <c r="B724" s="49" t="s">
        <v>1773</v>
      </c>
      <c r="C724" s="49" t="s">
        <v>1774</v>
      </c>
      <c r="D724" s="49"/>
      <c r="E724" s="49"/>
      <c r="F724" s="49"/>
      <c r="G724" s="49"/>
      <c r="H724" s="49"/>
      <c r="I724" s="49"/>
      <c r="J724" s="49"/>
      <c r="K724" s="49"/>
    </row>
    <row r="725" spans="2:11" s="24" customFormat="1" ht="12.75" collapsed="1" x14ac:dyDescent="0.2">
      <c r="B725" s="85" t="s">
        <v>1775</v>
      </c>
      <c r="C725" s="85"/>
      <c r="D725" s="85"/>
      <c r="E725" s="85"/>
      <c r="F725" s="85"/>
      <c r="G725" s="85"/>
      <c r="H725" s="85"/>
      <c r="I725" s="85"/>
      <c r="J725" s="85"/>
      <c r="K725" s="85"/>
    </row>
    <row r="726" spans="2:11" s="24" customFormat="1" ht="12.75" x14ac:dyDescent="0.2"/>
    <row r="727" spans="2:11" s="118" customFormat="1" ht="18.2" customHeight="1" x14ac:dyDescent="0.2">
      <c r="B727" s="396" t="str">
        <f>+'Anexo IV ESP'!B41</f>
        <v xml:space="preserve">Fuente:   </v>
      </c>
      <c r="C727" s="396"/>
      <c r="D727" s="396"/>
      <c r="E727" s="396"/>
      <c r="F727" s="396"/>
      <c r="G727" s="396"/>
      <c r="H727" s="396"/>
    </row>
    <row r="728" spans="2:11" s="118" customFormat="1" ht="18.2" customHeight="1" x14ac:dyDescent="0.2">
      <c r="B728" s="396" t="str">
        <f>+'Anexo IV ESP'!B42</f>
        <v>Disposici Nº 124/2024 de fecha 31/03/2024 suscripta por sucre en su carácter de Presidente</v>
      </c>
      <c r="C728" s="396"/>
      <c r="D728" s="396"/>
      <c r="E728" s="396"/>
      <c r="F728" s="396"/>
      <c r="G728" s="396"/>
      <c r="H728" s="396"/>
    </row>
    <row r="729" spans="2:11" s="118" customFormat="1" ht="18.2" customHeight="1" x14ac:dyDescent="0.2">
      <c r="B729" s="396" t="str">
        <f>+'Anexo IV ESP'!B43</f>
        <v>Los datos informados son una fiel transcripción de los estados contables básicos presentados por el siguiente organismo: Fiscalia de estado en en el expediente 164-TCP-2023</v>
      </c>
      <c r="C729" s="396"/>
      <c r="D729" s="396"/>
      <c r="E729" s="396"/>
      <c r="F729" s="396"/>
      <c r="G729" s="396"/>
      <c r="H729" s="396"/>
    </row>
    <row r="730" spans="2:11" s="118" customFormat="1" ht="17.25" customHeight="1" x14ac:dyDescent="0.2">
      <c r="B730" s="396" t="str">
        <f>+'Anexo IV ESP'!B44</f>
        <v>Firmado por quien suscribe sólo a los efectos de su identificación con el  incorporado al Expediente Nº 143-TCP-2023</v>
      </c>
      <c r="C730" s="396"/>
      <c r="D730" s="396"/>
      <c r="E730" s="396"/>
      <c r="F730" s="396"/>
      <c r="G730" s="396"/>
      <c r="H730" s="396"/>
    </row>
    <row r="733" spans="2:11" x14ac:dyDescent="0.25">
      <c r="B733" s="143" t="s">
        <v>2040</v>
      </c>
    </row>
    <row r="734" spans="2:11" x14ac:dyDescent="0.25">
      <c r="B734" s="188" t="s">
        <v>2224</v>
      </c>
      <c r="C734" s="188"/>
    </row>
  </sheetData>
  <mergeCells count="7">
    <mergeCell ref="B730:H730"/>
    <mergeCell ref="B727:H727"/>
    <mergeCell ref="B728:H728"/>
    <mergeCell ref="B729:H729"/>
    <mergeCell ref="B1:K1"/>
    <mergeCell ref="B2:K2"/>
    <mergeCell ref="B3:K3"/>
  </mergeCells>
  <hyperlinks>
    <hyperlink ref="B733" location="Indice!A1" display="Volver al Índice"/>
  </hyperlinks>
  <pageMargins left="1.575" right="0.78749999999999998" top="0.80694444444444402" bottom="1.0305555555555601" header="0.51180555555555496" footer="0.80694444444444402"/>
  <pageSetup paperSize="9" scale="37" orientation="portrait" horizontalDpi="300" verticalDpi="300"/>
  <headerFooter>
    <oddFooter>&amp;C&amp;"Times New Roman,Cursiva"&amp;9"Las Islas Malvinas, Georgias,  Sandwich del Sur son y serán Argentinas"</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N126"/>
  <sheetViews>
    <sheetView zoomScaleNormal="100" workbookViewId="0">
      <selection activeCell="I122" sqref="I122"/>
    </sheetView>
  </sheetViews>
  <sheetFormatPr baseColWidth="10" defaultRowHeight="15" x14ac:dyDescent="0.25"/>
  <cols>
    <col min="1" max="1" width="5.5703125" customWidth="1"/>
    <col min="2" max="2" width="23" customWidth="1"/>
    <col min="6" max="6" width="12.7109375" customWidth="1"/>
  </cols>
  <sheetData>
    <row r="1" spans="1:11" x14ac:dyDescent="0.25">
      <c r="A1" s="143" t="s">
        <v>2040</v>
      </c>
    </row>
    <row r="2" spans="1:11" x14ac:dyDescent="0.25">
      <c r="A2" s="140"/>
    </row>
    <row r="3" spans="1:11" x14ac:dyDescent="0.25">
      <c r="A3" s="145" t="s">
        <v>2169</v>
      </c>
    </row>
    <row r="4" spans="1:11" x14ac:dyDescent="0.25">
      <c r="A4" s="145"/>
    </row>
    <row r="5" spans="1:11" x14ac:dyDescent="0.25">
      <c r="A5" s="169" t="s">
        <v>2174</v>
      </c>
    </row>
    <row r="6" spans="1:11" s="140" customFormat="1" x14ac:dyDescent="0.25">
      <c r="A6" s="169"/>
    </row>
    <row r="7" spans="1:11" ht="76.5" customHeight="1" x14ac:dyDescent="0.25">
      <c r="A7" s="426" t="s">
        <v>2173</v>
      </c>
      <c r="B7" s="426"/>
      <c r="C7" s="426"/>
      <c r="D7" s="426"/>
      <c r="E7" s="426"/>
      <c r="F7" s="426"/>
      <c r="G7" s="426"/>
      <c r="H7" s="426"/>
      <c r="I7" s="426"/>
      <c r="J7" s="426"/>
      <c r="K7" s="426"/>
    </row>
    <row r="8" spans="1:11" s="141" customFormat="1" x14ac:dyDescent="0.25">
      <c r="A8" s="426" t="s">
        <v>2175</v>
      </c>
      <c r="B8" s="426"/>
      <c r="C8" s="426"/>
      <c r="D8" s="426"/>
      <c r="E8" s="426"/>
      <c r="F8" s="426"/>
      <c r="G8" s="426"/>
    </row>
    <row r="9" spans="1:11" s="140" customFormat="1" x14ac:dyDescent="0.25">
      <c r="A9" s="170"/>
    </row>
    <row r="10" spans="1:11" s="107" customFormat="1" ht="36" customHeight="1" x14ac:dyDescent="0.25">
      <c r="A10" s="403" t="s">
        <v>30</v>
      </c>
      <c r="B10" s="403" t="s">
        <v>31</v>
      </c>
      <c r="C10" s="135" t="s">
        <v>7</v>
      </c>
      <c r="D10" s="135" t="s">
        <v>2170</v>
      </c>
    </row>
    <row r="11" spans="1:11" s="136" customFormat="1" ht="18.2" customHeight="1" x14ac:dyDescent="0.2">
      <c r="A11" s="137">
        <v>1</v>
      </c>
      <c r="B11" s="137" t="s">
        <v>1987</v>
      </c>
      <c r="C11" s="137">
        <f>+'Anexo V C1 EPG'!I16</f>
        <v>0</v>
      </c>
      <c r="D11" s="179" t="e">
        <f>+C11/$C$21</f>
        <v>#DIV/0!</v>
      </c>
    </row>
    <row r="12" spans="1:11" s="136" customFormat="1" ht="18.2" customHeight="1" x14ac:dyDescent="0.2">
      <c r="A12" s="137">
        <v>2</v>
      </c>
      <c r="B12" s="137" t="s">
        <v>39</v>
      </c>
      <c r="C12" s="174">
        <f>+'Anexo V C1 EPG'!I17</f>
        <v>0</v>
      </c>
      <c r="D12" s="179" t="e">
        <f t="shared" ref="D12:D21" si="0">+C12/$C$21</f>
        <v>#DIV/0!</v>
      </c>
    </row>
    <row r="13" spans="1:11" s="136" customFormat="1" ht="18.2" customHeight="1" x14ac:dyDescent="0.2">
      <c r="A13" s="137">
        <v>3</v>
      </c>
      <c r="B13" s="137" t="s">
        <v>40</v>
      </c>
      <c r="C13" s="174">
        <f>+'Anexo V C1 EPG'!I18</f>
        <v>0</v>
      </c>
      <c r="D13" s="179" t="e">
        <f t="shared" si="0"/>
        <v>#DIV/0!</v>
      </c>
    </row>
    <row r="14" spans="1:11" s="136" customFormat="1" ht="18.2" customHeight="1" x14ac:dyDescent="0.2">
      <c r="A14" s="137">
        <v>4</v>
      </c>
      <c r="B14" s="137" t="s">
        <v>41</v>
      </c>
      <c r="C14" s="174">
        <f>+'Anexo V C1 EPG'!I19</f>
        <v>0</v>
      </c>
      <c r="D14" s="179" t="e">
        <f t="shared" si="0"/>
        <v>#DIV/0!</v>
      </c>
    </row>
    <row r="15" spans="1:11" s="136" customFormat="1" ht="18.2" customHeight="1" x14ac:dyDescent="0.2">
      <c r="A15" s="137">
        <v>5</v>
      </c>
      <c r="B15" s="137" t="s">
        <v>1984</v>
      </c>
      <c r="C15" s="174">
        <f>+'Anexo V C1 EPG'!I20</f>
        <v>0</v>
      </c>
      <c r="D15" s="179" t="e">
        <f t="shared" si="0"/>
        <v>#DIV/0!</v>
      </c>
    </row>
    <row r="16" spans="1:11" s="136" customFormat="1" ht="18.2" customHeight="1" x14ac:dyDescent="0.2">
      <c r="A16" s="137">
        <v>6</v>
      </c>
      <c r="B16" s="137" t="s">
        <v>43</v>
      </c>
      <c r="C16" s="174">
        <f>+'Anexo V C1 EPG'!I21</f>
        <v>0</v>
      </c>
      <c r="D16" s="179" t="e">
        <f t="shared" si="0"/>
        <v>#DIV/0!</v>
      </c>
    </row>
    <row r="17" spans="1:14" s="136" customFormat="1" ht="18.2" customHeight="1" x14ac:dyDescent="0.2">
      <c r="A17" s="137">
        <v>7</v>
      </c>
      <c r="B17" s="137" t="s">
        <v>44</v>
      </c>
      <c r="C17" s="174">
        <f>+'Anexo V C1 EPG'!I22</f>
        <v>0</v>
      </c>
      <c r="D17" s="179" t="e">
        <f t="shared" si="0"/>
        <v>#DIV/0!</v>
      </c>
    </row>
    <row r="18" spans="1:14" s="136" customFormat="1" ht="18.2" customHeight="1" x14ac:dyDescent="0.2">
      <c r="A18" s="137">
        <v>8</v>
      </c>
      <c r="B18" s="137" t="s">
        <v>1985</v>
      </c>
      <c r="C18" s="174">
        <f>+'Anexo V C1 EPG'!I23</f>
        <v>0</v>
      </c>
      <c r="D18" s="179" t="e">
        <f t="shared" si="0"/>
        <v>#DIV/0!</v>
      </c>
    </row>
    <row r="19" spans="1:14" s="136" customFormat="1" ht="18.2" customHeight="1" x14ac:dyDescent="0.2">
      <c r="A19" s="137">
        <v>9</v>
      </c>
      <c r="B19" s="137" t="s">
        <v>1986</v>
      </c>
      <c r="C19" s="174">
        <f>+'Anexo V C1 EPG'!I24</f>
        <v>0</v>
      </c>
      <c r="D19" s="179" t="e">
        <f t="shared" si="0"/>
        <v>#DIV/0!</v>
      </c>
    </row>
    <row r="20" spans="1:14" s="136" customFormat="1" ht="18.2" customHeight="1" x14ac:dyDescent="0.2">
      <c r="A20" s="137">
        <v>42</v>
      </c>
      <c r="B20" s="137" t="s">
        <v>47</v>
      </c>
      <c r="C20" s="174">
        <f>+'Anexo V C1 EPG'!I25</f>
        <v>0</v>
      </c>
      <c r="D20" s="179" t="e">
        <f t="shared" si="0"/>
        <v>#DIV/0!</v>
      </c>
    </row>
    <row r="21" spans="1:14" s="136" customFormat="1" ht="18.2" customHeight="1" x14ac:dyDescent="0.2">
      <c r="A21" s="410" t="s">
        <v>48</v>
      </c>
      <c r="B21" s="410" t="s">
        <v>49</v>
      </c>
      <c r="C21" s="137">
        <f>+SUM(C11:C20)</f>
        <v>0</v>
      </c>
      <c r="D21" s="179" t="e">
        <f t="shared" si="0"/>
        <v>#DIV/0!</v>
      </c>
    </row>
    <row r="24" spans="1:14" ht="50.25" customHeight="1" x14ac:dyDescent="0.25">
      <c r="A24" s="426" t="s">
        <v>2193</v>
      </c>
      <c r="B24" s="426"/>
      <c r="C24" s="426"/>
      <c r="D24" s="426"/>
      <c r="E24" s="426"/>
      <c r="F24" s="426"/>
      <c r="G24" s="426"/>
      <c r="H24" s="426"/>
      <c r="I24" s="426"/>
      <c r="J24" s="426"/>
      <c r="K24" s="426"/>
    </row>
    <row r="25" spans="1:14" x14ac:dyDescent="0.25">
      <c r="A25" s="426" t="s">
        <v>2175</v>
      </c>
      <c r="B25" s="426"/>
      <c r="C25" s="426"/>
      <c r="D25" s="426"/>
      <c r="E25" s="426"/>
      <c r="F25" s="426"/>
      <c r="G25" s="426"/>
    </row>
    <row r="26" spans="1:14" s="186" customFormat="1" x14ac:dyDescent="0.25">
      <c r="A26" s="185"/>
      <c r="B26" s="185"/>
      <c r="C26" s="185"/>
      <c r="D26" s="185"/>
      <c r="E26" s="185"/>
      <c r="F26" s="185"/>
      <c r="G26" s="185"/>
    </row>
    <row r="27" spans="1:14" s="186" customFormat="1" x14ac:dyDescent="0.25">
      <c r="A27" s="206" t="s">
        <v>2166</v>
      </c>
      <c r="B27" s="207"/>
      <c r="C27" s="424" t="s">
        <v>2234</v>
      </c>
      <c r="D27" s="424"/>
      <c r="E27" s="424"/>
      <c r="F27" s="424"/>
      <c r="G27" s="424"/>
      <c r="H27" s="424"/>
      <c r="I27" s="424"/>
      <c r="J27" s="424"/>
      <c r="K27" s="425"/>
    </row>
    <row r="28" spans="1:14" s="178" customFormat="1" x14ac:dyDescent="0.25"/>
    <row r="29" spans="1:14" s="178" customFormat="1" x14ac:dyDescent="0.25">
      <c r="A29" s="145" t="s">
        <v>2225</v>
      </c>
    </row>
    <row r="30" spans="1:14" s="107" customFormat="1" ht="36" customHeight="1" x14ac:dyDescent="0.25">
      <c r="A30" s="403" t="s">
        <v>30</v>
      </c>
      <c r="B30" s="403" t="s">
        <v>31</v>
      </c>
      <c r="C30" s="173" t="s">
        <v>32</v>
      </c>
      <c r="D30" s="173" t="s">
        <v>4</v>
      </c>
      <c r="E30" s="173" t="s">
        <v>5</v>
      </c>
      <c r="F30" s="173" t="s">
        <v>33</v>
      </c>
      <c r="G30" s="173" t="s">
        <v>34</v>
      </c>
      <c r="H30" s="173" t="s">
        <v>7</v>
      </c>
      <c r="I30" s="173" t="s">
        <v>19</v>
      </c>
      <c r="J30" s="173" t="s">
        <v>20</v>
      </c>
      <c r="K30" s="173" t="s">
        <v>35</v>
      </c>
      <c r="M30" s="178"/>
      <c r="N30" s="178"/>
    </row>
    <row r="31" spans="1:14" s="176" customFormat="1" ht="18.2" customHeight="1" x14ac:dyDescent="0.25">
      <c r="A31" s="174">
        <v>1</v>
      </c>
      <c r="B31" s="174" t="s">
        <v>1987</v>
      </c>
      <c r="C31" s="174">
        <f>+'Anexo V C1 EPG'!D16</f>
        <v>0</v>
      </c>
      <c r="D31" s="174">
        <f>+'Anexo V C1 EPG'!E16</f>
        <v>0</v>
      </c>
      <c r="E31" s="174">
        <f>+'Anexo V C1 EPG'!F16</f>
        <v>0</v>
      </c>
      <c r="F31" s="174">
        <f>+'Anexo V C1 EPG'!G16</f>
        <v>0</v>
      </c>
      <c r="G31" s="174">
        <f>+'Anexo V C1 EPG'!H16</f>
        <v>0</v>
      </c>
      <c r="H31" s="174">
        <f>+'Anexo V C1 EPG'!I16</f>
        <v>0</v>
      </c>
      <c r="I31" s="174">
        <f>+'Anexo V C1 EPG'!J16</f>
        <v>0</v>
      </c>
      <c r="J31" s="174">
        <f>+'Anexo V C1 EPG'!K16</f>
        <v>0</v>
      </c>
      <c r="K31" s="174">
        <f>+'Anexo V C1 EPG'!L16</f>
        <v>0</v>
      </c>
      <c r="M31" s="178"/>
      <c r="N31" s="178"/>
    </row>
    <row r="32" spans="1:14" s="176" customFormat="1" ht="18.2" customHeight="1" x14ac:dyDescent="0.25">
      <c r="A32" s="174">
        <v>2</v>
      </c>
      <c r="B32" s="174" t="s">
        <v>39</v>
      </c>
      <c r="C32" s="174">
        <f>+'Anexo V C1 EPG'!D17</f>
        <v>0</v>
      </c>
      <c r="D32" s="174">
        <f>+'Anexo V C1 EPG'!E17</f>
        <v>0</v>
      </c>
      <c r="E32" s="174">
        <f>+'Anexo V C1 EPG'!F17</f>
        <v>0</v>
      </c>
      <c r="F32" s="174">
        <f>+'Anexo V C1 EPG'!G17</f>
        <v>0</v>
      </c>
      <c r="G32" s="174">
        <f>+'Anexo V C1 EPG'!H17</f>
        <v>0</v>
      </c>
      <c r="H32" s="174">
        <f>+'Anexo V C1 EPG'!I17</f>
        <v>0</v>
      </c>
      <c r="I32" s="174">
        <f>+'Anexo V C1 EPG'!J17</f>
        <v>0</v>
      </c>
      <c r="J32" s="174">
        <f>+'Anexo V C1 EPG'!K17</f>
        <v>0</v>
      </c>
      <c r="K32" s="174">
        <f>+'Anexo V C1 EPG'!L17</f>
        <v>0</v>
      </c>
      <c r="M32" s="178"/>
      <c r="N32" s="178"/>
    </row>
    <row r="33" spans="1:14" s="176" customFormat="1" ht="18.2" customHeight="1" x14ac:dyDescent="0.25">
      <c r="A33" s="174">
        <v>3</v>
      </c>
      <c r="B33" s="174" t="s">
        <v>40</v>
      </c>
      <c r="C33" s="174">
        <f>+'Anexo V C1 EPG'!D18</f>
        <v>0</v>
      </c>
      <c r="D33" s="174">
        <f>+'Anexo V C1 EPG'!E18</f>
        <v>0</v>
      </c>
      <c r="E33" s="174">
        <f>+'Anexo V C1 EPG'!F18</f>
        <v>0</v>
      </c>
      <c r="F33" s="174">
        <f>+'Anexo V C1 EPG'!G18</f>
        <v>0</v>
      </c>
      <c r="G33" s="174">
        <f>+'Anexo V C1 EPG'!H18</f>
        <v>0</v>
      </c>
      <c r="H33" s="174">
        <f>+'Anexo V C1 EPG'!I18</f>
        <v>0</v>
      </c>
      <c r="I33" s="174">
        <f>+'Anexo V C1 EPG'!J18</f>
        <v>0</v>
      </c>
      <c r="J33" s="174">
        <f>+'Anexo V C1 EPG'!K18</f>
        <v>0</v>
      </c>
      <c r="K33" s="174">
        <f>+'Anexo V C1 EPG'!L18</f>
        <v>0</v>
      </c>
      <c r="M33" s="178"/>
      <c r="N33" s="178"/>
    </row>
    <row r="34" spans="1:14" s="176" customFormat="1" ht="18.2" customHeight="1" x14ac:dyDescent="0.25">
      <c r="A34" s="174">
        <v>4</v>
      </c>
      <c r="B34" s="174" t="s">
        <v>41</v>
      </c>
      <c r="C34" s="174">
        <f>+'Anexo V C1 EPG'!D19</f>
        <v>0</v>
      </c>
      <c r="D34" s="174">
        <f>+'Anexo V C1 EPG'!E19</f>
        <v>0</v>
      </c>
      <c r="E34" s="174">
        <f>+'Anexo V C1 EPG'!F19</f>
        <v>0</v>
      </c>
      <c r="F34" s="174">
        <f>+'Anexo V C1 EPG'!G19</f>
        <v>0</v>
      </c>
      <c r="G34" s="174">
        <f>+'Anexo V C1 EPG'!H19</f>
        <v>0</v>
      </c>
      <c r="H34" s="174">
        <f>+'Anexo V C1 EPG'!I19</f>
        <v>0</v>
      </c>
      <c r="I34" s="174">
        <f>+'Anexo V C1 EPG'!J19</f>
        <v>0</v>
      </c>
      <c r="J34" s="174">
        <f>+'Anexo V C1 EPG'!K19</f>
        <v>0</v>
      </c>
      <c r="K34" s="174">
        <f>+'Anexo V C1 EPG'!L19</f>
        <v>0</v>
      </c>
      <c r="M34" s="178"/>
      <c r="N34" s="178"/>
    </row>
    <row r="35" spans="1:14" s="176" customFormat="1" ht="18.2" customHeight="1" x14ac:dyDescent="0.25">
      <c r="A35" s="174">
        <v>5</v>
      </c>
      <c r="B35" s="174" t="s">
        <v>1984</v>
      </c>
      <c r="C35" s="174">
        <f>+'Anexo V C1 EPG'!D20</f>
        <v>0</v>
      </c>
      <c r="D35" s="174">
        <f>+'Anexo V C1 EPG'!E20</f>
        <v>0</v>
      </c>
      <c r="E35" s="174">
        <f>+'Anexo V C1 EPG'!F20</f>
        <v>0</v>
      </c>
      <c r="F35" s="174">
        <f>+'Anexo V C1 EPG'!G20</f>
        <v>0</v>
      </c>
      <c r="G35" s="174">
        <f>+'Anexo V C1 EPG'!H20</f>
        <v>0</v>
      </c>
      <c r="H35" s="174">
        <f>+'Anexo V C1 EPG'!I20</f>
        <v>0</v>
      </c>
      <c r="I35" s="174">
        <f>+'Anexo V C1 EPG'!J20</f>
        <v>0</v>
      </c>
      <c r="J35" s="174">
        <f>+'Anexo V C1 EPG'!K20</f>
        <v>0</v>
      </c>
      <c r="K35" s="174">
        <f>+'Anexo V C1 EPG'!L20</f>
        <v>0</v>
      </c>
      <c r="M35" s="178"/>
      <c r="N35" s="178"/>
    </row>
    <row r="36" spans="1:14" s="176" customFormat="1" ht="18.2" customHeight="1" x14ac:dyDescent="0.25">
      <c r="A36" s="174">
        <v>6</v>
      </c>
      <c r="B36" s="174" t="s">
        <v>43</v>
      </c>
      <c r="C36" s="174">
        <f>+'Anexo V C1 EPG'!D21</f>
        <v>0</v>
      </c>
      <c r="D36" s="174">
        <f>+'Anexo V C1 EPG'!E21</f>
        <v>0</v>
      </c>
      <c r="E36" s="174">
        <f>+'Anexo V C1 EPG'!F21</f>
        <v>0</v>
      </c>
      <c r="F36" s="174">
        <f>+'Anexo V C1 EPG'!G21</f>
        <v>0</v>
      </c>
      <c r="G36" s="174">
        <f>+'Anexo V C1 EPG'!H21</f>
        <v>0</v>
      </c>
      <c r="H36" s="174">
        <f>+'Anexo V C1 EPG'!I21</f>
        <v>0</v>
      </c>
      <c r="I36" s="174">
        <f>+'Anexo V C1 EPG'!J21</f>
        <v>0</v>
      </c>
      <c r="J36" s="174">
        <f>+'Anexo V C1 EPG'!K21</f>
        <v>0</v>
      </c>
      <c r="K36" s="174">
        <f>+'Anexo V C1 EPG'!L21</f>
        <v>0</v>
      </c>
      <c r="M36" s="178"/>
      <c r="N36" s="178"/>
    </row>
    <row r="37" spans="1:14" s="176" customFormat="1" ht="18.2" customHeight="1" x14ac:dyDescent="0.25">
      <c r="A37" s="174">
        <v>7</v>
      </c>
      <c r="B37" s="174" t="s">
        <v>44</v>
      </c>
      <c r="C37" s="174">
        <f>+'Anexo V C1 EPG'!D22</f>
        <v>0</v>
      </c>
      <c r="D37" s="174">
        <f>+'Anexo V C1 EPG'!E22</f>
        <v>0</v>
      </c>
      <c r="E37" s="174">
        <f>+'Anexo V C1 EPG'!F22</f>
        <v>0</v>
      </c>
      <c r="F37" s="174">
        <f>+'Anexo V C1 EPG'!G22</f>
        <v>0</v>
      </c>
      <c r="G37" s="174">
        <f>+'Anexo V C1 EPG'!H22</f>
        <v>0</v>
      </c>
      <c r="H37" s="174">
        <f>+'Anexo V C1 EPG'!I22</f>
        <v>0</v>
      </c>
      <c r="I37" s="174">
        <f>+'Anexo V C1 EPG'!J22</f>
        <v>0</v>
      </c>
      <c r="J37" s="174">
        <f>+'Anexo V C1 EPG'!K22</f>
        <v>0</v>
      </c>
      <c r="K37" s="174">
        <f>+'Anexo V C1 EPG'!L22</f>
        <v>0</v>
      </c>
      <c r="M37" s="178"/>
      <c r="N37" s="178"/>
    </row>
    <row r="38" spans="1:14" s="176" customFormat="1" ht="18.2" customHeight="1" x14ac:dyDescent="0.25">
      <c r="A38" s="174">
        <v>8</v>
      </c>
      <c r="B38" s="174" t="s">
        <v>1985</v>
      </c>
      <c r="C38" s="174">
        <f>+'Anexo V C1 EPG'!D23</f>
        <v>0</v>
      </c>
      <c r="D38" s="174">
        <f>+'Anexo V C1 EPG'!E23</f>
        <v>0</v>
      </c>
      <c r="E38" s="174">
        <f>+'Anexo V C1 EPG'!F23</f>
        <v>0</v>
      </c>
      <c r="F38" s="174">
        <f>+'Anexo V C1 EPG'!G23</f>
        <v>0</v>
      </c>
      <c r="G38" s="174">
        <f>+'Anexo V C1 EPG'!H23</f>
        <v>0</v>
      </c>
      <c r="H38" s="174">
        <f>+'Anexo V C1 EPG'!I23</f>
        <v>0</v>
      </c>
      <c r="I38" s="174">
        <f>+'Anexo V C1 EPG'!J23</f>
        <v>0</v>
      </c>
      <c r="J38" s="174">
        <f>+'Anexo V C1 EPG'!K23</f>
        <v>0</v>
      </c>
      <c r="K38" s="174">
        <f>+'Anexo V C1 EPG'!L23</f>
        <v>0</v>
      </c>
      <c r="M38" s="178"/>
      <c r="N38" s="178"/>
    </row>
    <row r="39" spans="1:14" s="176" customFormat="1" ht="18.2" customHeight="1" x14ac:dyDescent="0.25">
      <c r="A39" s="174">
        <v>9</v>
      </c>
      <c r="B39" s="174" t="s">
        <v>1986</v>
      </c>
      <c r="C39" s="174">
        <f>+'Anexo V C1 EPG'!D24</f>
        <v>0</v>
      </c>
      <c r="D39" s="174">
        <f>+'Anexo V C1 EPG'!E24</f>
        <v>0</v>
      </c>
      <c r="E39" s="174">
        <f>+'Anexo V C1 EPG'!F24</f>
        <v>0</v>
      </c>
      <c r="F39" s="174">
        <f>+'Anexo V C1 EPG'!G24</f>
        <v>0</v>
      </c>
      <c r="G39" s="174">
        <f>+'Anexo V C1 EPG'!H24</f>
        <v>0</v>
      </c>
      <c r="H39" s="174">
        <f>+'Anexo V C1 EPG'!I24</f>
        <v>0</v>
      </c>
      <c r="I39" s="174">
        <f>+'Anexo V C1 EPG'!J24</f>
        <v>0</v>
      </c>
      <c r="J39" s="174">
        <f>+'Anexo V C1 EPG'!K24</f>
        <v>0</v>
      </c>
      <c r="K39" s="174">
        <f>+'Anexo V C1 EPG'!L24</f>
        <v>0</v>
      </c>
      <c r="M39" s="178"/>
      <c r="N39" s="178"/>
    </row>
    <row r="40" spans="1:14" s="176" customFormat="1" ht="18.2" customHeight="1" x14ac:dyDescent="0.25">
      <c r="A40" s="174">
        <v>42</v>
      </c>
      <c r="B40" s="174" t="s">
        <v>47</v>
      </c>
      <c r="C40" s="174">
        <f>+'Anexo V C1 EPG'!D25</f>
        <v>0</v>
      </c>
      <c r="D40" s="174">
        <f>+'Anexo V C1 EPG'!E25</f>
        <v>0</v>
      </c>
      <c r="E40" s="174">
        <f>+'Anexo V C1 EPG'!F25</f>
        <v>0</v>
      </c>
      <c r="F40" s="174">
        <f>+'Anexo V C1 EPG'!G25</f>
        <v>0</v>
      </c>
      <c r="G40" s="174">
        <f>+'Anexo V C1 EPG'!H25</f>
        <v>0</v>
      </c>
      <c r="H40" s="174">
        <f>+'Anexo V C1 EPG'!I25</f>
        <v>0</v>
      </c>
      <c r="I40" s="174">
        <f>+'Anexo V C1 EPG'!J25</f>
        <v>0</v>
      </c>
      <c r="J40" s="174">
        <f>+'Anexo V C1 EPG'!K25</f>
        <v>0</v>
      </c>
      <c r="K40" s="174">
        <f>+'Anexo V C1 EPG'!L25</f>
        <v>0</v>
      </c>
      <c r="M40" s="178"/>
      <c r="N40" s="178"/>
    </row>
    <row r="41" spans="1:14" s="176" customFormat="1" ht="18.2" customHeight="1" x14ac:dyDescent="0.25">
      <c r="A41" s="410" t="s">
        <v>48</v>
      </c>
      <c r="B41" s="410" t="s">
        <v>49</v>
      </c>
      <c r="C41" s="174">
        <f>+'Anexo V C1 EPG'!D26</f>
        <v>0</v>
      </c>
      <c r="D41" s="174">
        <f>+'Anexo V C1 EPG'!E26</f>
        <v>0</v>
      </c>
      <c r="E41" s="174">
        <f>+'Anexo V C1 EPG'!F26</f>
        <v>0</v>
      </c>
      <c r="F41" s="174">
        <f>+'Anexo V C1 EPG'!G26</f>
        <v>0</v>
      </c>
      <c r="G41" s="174">
        <f>+'Anexo V C1 EPG'!H26</f>
        <v>0</v>
      </c>
      <c r="H41" s="174">
        <f>+'Anexo V C1 EPG'!I26</f>
        <v>0</v>
      </c>
      <c r="I41" s="174">
        <f>+'Anexo V C1 EPG'!J26</f>
        <v>0</v>
      </c>
      <c r="J41" s="174">
        <f>+'Anexo V C1 EPG'!K26</f>
        <v>0</v>
      </c>
      <c r="K41" s="174">
        <f>+'Anexo V C1 EPG'!L26</f>
        <v>0</v>
      </c>
      <c r="M41" s="178"/>
      <c r="N41" s="178"/>
    </row>
    <row r="42" spans="1:14" x14ac:dyDescent="0.25">
      <c r="M42" s="178"/>
      <c r="N42" s="178"/>
    </row>
    <row r="43" spans="1:14" x14ac:dyDescent="0.25">
      <c r="A43" s="145" t="s">
        <v>2219</v>
      </c>
    </row>
    <row r="44" spans="1:14" ht="25.5" x14ac:dyDescent="0.25">
      <c r="G44" s="192" t="s">
        <v>34</v>
      </c>
      <c r="H44" s="192" t="s">
        <v>7</v>
      </c>
      <c r="I44" s="192" t="s">
        <v>19</v>
      </c>
      <c r="J44" s="192" t="s">
        <v>20</v>
      </c>
    </row>
    <row r="45" spans="1:14" x14ac:dyDescent="0.25">
      <c r="B45" s="144" t="s">
        <v>51</v>
      </c>
      <c r="C45" s="193"/>
      <c r="D45" s="193"/>
      <c r="E45" s="193"/>
      <c r="F45" s="193"/>
      <c r="G45" s="144">
        <f>+'Anexo V C8 EPG'!D10</f>
        <v>0</v>
      </c>
      <c r="H45" s="144">
        <f>+'Anexo V C8 EPG'!E10</f>
        <v>0</v>
      </c>
      <c r="I45" s="144">
        <f>+'Anexo V C8 EPG'!F10</f>
        <v>0</v>
      </c>
      <c r="J45" s="144">
        <f>+'Anexo V C8 EPG'!G10</f>
        <v>0</v>
      </c>
    </row>
    <row r="46" spans="1:14" x14ac:dyDescent="0.25">
      <c r="A46" s="45">
        <v>1</v>
      </c>
      <c r="B46" s="174" t="s">
        <v>1987</v>
      </c>
      <c r="C46" s="193"/>
      <c r="D46" s="193"/>
      <c r="E46" s="193"/>
      <c r="F46" s="193"/>
      <c r="G46" s="144">
        <f>+'Anexo V C8 EPG'!D11</f>
        <v>0</v>
      </c>
      <c r="H46" s="144">
        <f>+'Anexo V C8 EPG'!E11</f>
        <v>0</v>
      </c>
      <c r="I46" s="144">
        <f>+'Anexo V C8 EPG'!F11</f>
        <v>0</v>
      </c>
      <c r="J46" s="144">
        <f>+'Anexo V C8 EPG'!G11</f>
        <v>0</v>
      </c>
    </row>
    <row r="47" spans="1:14" x14ac:dyDescent="0.25">
      <c r="A47" s="45">
        <v>2</v>
      </c>
      <c r="B47" s="174" t="s">
        <v>39</v>
      </c>
      <c r="C47" s="193"/>
      <c r="D47" s="193"/>
      <c r="E47" s="193"/>
      <c r="F47" s="193"/>
      <c r="G47" s="144">
        <f>+'Anexo V C8 EPG'!D18</f>
        <v>0</v>
      </c>
      <c r="H47" s="144">
        <f>+'Anexo V C8 EPG'!E18</f>
        <v>0</v>
      </c>
      <c r="I47" s="144">
        <f>+'Anexo V C8 EPG'!F18</f>
        <v>0</v>
      </c>
      <c r="J47" s="144">
        <f>+'Anexo V C8 EPG'!G18</f>
        <v>0</v>
      </c>
    </row>
    <row r="48" spans="1:14" x14ac:dyDescent="0.25">
      <c r="A48" s="45">
        <v>3</v>
      </c>
      <c r="B48" s="174" t="s">
        <v>40</v>
      </c>
      <c r="C48" s="193"/>
      <c r="D48" s="193"/>
      <c r="E48" s="193"/>
      <c r="F48" s="193"/>
      <c r="G48" s="144">
        <f>+'Anexo V C8 EPG'!D28</f>
        <v>0</v>
      </c>
      <c r="H48" s="144">
        <f>+'Anexo V C8 EPG'!E28</f>
        <v>0</v>
      </c>
      <c r="I48" s="144">
        <f>+'Anexo V C8 EPG'!F28</f>
        <v>0</v>
      </c>
      <c r="J48" s="144">
        <f>+'Anexo V C8 EPG'!G28</f>
        <v>0</v>
      </c>
    </row>
    <row r="49" spans="1:10" x14ac:dyDescent="0.25">
      <c r="A49" s="45">
        <v>4</v>
      </c>
      <c r="B49" s="174" t="s">
        <v>41</v>
      </c>
      <c r="C49" s="193"/>
      <c r="D49" s="193"/>
      <c r="E49" s="193"/>
      <c r="F49" s="193"/>
      <c r="G49" s="144">
        <f>+'Anexo V C8 EPG'!D38</f>
        <v>0</v>
      </c>
      <c r="H49" s="144">
        <f>+'Anexo V C8 EPG'!E38</f>
        <v>0</v>
      </c>
      <c r="I49" s="144">
        <f>+'Anexo V C8 EPG'!F38</f>
        <v>0</v>
      </c>
      <c r="J49" s="144">
        <f>+'Anexo V C8 EPG'!G38</f>
        <v>0</v>
      </c>
    </row>
    <row r="50" spans="1:10" x14ac:dyDescent="0.25">
      <c r="A50" s="45">
        <v>5</v>
      </c>
      <c r="B50" s="174" t="s">
        <v>1984</v>
      </c>
      <c r="C50" s="193"/>
      <c r="D50" s="193"/>
      <c r="E50" s="193"/>
      <c r="F50" s="193"/>
      <c r="G50" s="144">
        <f>+'Anexo V C8 EPG'!D47</f>
        <v>0</v>
      </c>
      <c r="H50" s="144">
        <f>+'Anexo V C8 EPG'!E47</f>
        <v>0</v>
      </c>
      <c r="I50" s="144">
        <f>+'Anexo V C8 EPG'!F47</f>
        <v>0</v>
      </c>
      <c r="J50" s="144">
        <f>+'Anexo V C8 EPG'!G47</f>
        <v>0</v>
      </c>
    </row>
    <row r="51" spans="1:10" x14ac:dyDescent="0.25">
      <c r="A51" s="45">
        <v>6</v>
      </c>
      <c r="B51" s="174" t="s">
        <v>43</v>
      </c>
      <c r="C51" s="193"/>
      <c r="D51" s="193"/>
      <c r="E51" s="193"/>
      <c r="F51" s="193"/>
      <c r="G51" s="144">
        <f>+'Anexo V C8 EPG'!D57</f>
        <v>0</v>
      </c>
      <c r="H51" s="144">
        <f>+'Anexo V C8 EPG'!E57</f>
        <v>0</v>
      </c>
      <c r="I51" s="144">
        <f>+'Anexo V C8 EPG'!F57</f>
        <v>0</v>
      </c>
      <c r="J51" s="144">
        <f>+'Anexo V C8 EPG'!G57</f>
        <v>0</v>
      </c>
    </row>
    <row r="52" spans="1:10" x14ac:dyDescent="0.25">
      <c r="A52" s="45">
        <v>7</v>
      </c>
      <c r="B52" s="174" t="s">
        <v>44</v>
      </c>
      <c r="C52" s="193"/>
      <c r="D52" s="193"/>
      <c r="E52" s="193"/>
      <c r="F52" s="193"/>
      <c r="G52" s="144">
        <f>+'Anexo V C8 EPG'!D66</f>
        <v>0</v>
      </c>
      <c r="H52" s="144">
        <f>+'Anexo V C8 EPG'!E66</f>
        <v>0</v>
      </c>
      <c r="I52" s="144">
        <f>+'Anexo V C8 EPG'!F66</f>
        <v>0</v>
      </c>
      <c r="J52" s="144">
        <f>+'Anexo V C8 EPG'!G66</f>
        <v>0</v>
      </c>
    </row>
    <row r="53" spans="1:10" x14ac:dyDescent="0.25">
      <c r="A53" s="45">
        <v>8</v>
      </c>
      <c r="B53" s="174" t="s">
        <v>1985</v>
      </c>
      <c r="C53" s="193"/>
      <c r="D53" s="193"/>
      <c r="E53" s="193"/>
      <c r="F53" s="193"/>
      <c r="G53" s="144">
        <f>+'Anexo V C8 EPG'!D76</f>
        <v>0</v>
      </c>
      <c r="H53" s="144">
        <f>+'Anexo V C8 EPG'!E76</f>
        <v>0</v>
      </c>
      <c r="I53" s="144">
        <f>+'Anexo V C8 EPG'!F76</f>
        <v>0</v>
      </c>
      <c r="J53" s="144">
        <f>+'Anexo V C8 EPG'!G76</f>
        <v>0</v>
      </c>
    </row>
    <row r="54" spans="1:10" x14ac:dyDescent="0.25">
      <c r="A54" s="45">
        <v>9</v>
      </c>
      <c r="B54" s="174" t="s">
        <v>1986</v>
      </c>
      <c r="C54" s="193"/>
      <c r="D54" s="193"/>
      <c r="E54" s="193"/>
      <c r="F54" s="193"/>
      <c r="G54" s="144">
        <f>+'Anexo V C8 EPG'!D83</f>
        <v>0</v>
      </c>
      <c r="H54" s="144">
        <f>+'Anexo V C8 EPG'!E83</f>
        <v>0</v>
      </c>
      <c r="I54" s="144">
        <f>+'Anexo V C8 EPG'!F83</f>
        <v>0</v>
      </c>
      <c r="J54" s="144">
        <f>+'Anexo V C8 EPG'!G83</f>
        <v>0</v>
      </c>
    </row>
    <row r="56" spans="1:10" s="178" customFormat="1" x14ac:dyDescent="0.25">
      <c r="A56" s="145" t="s">
        <v>2226</v>
      </c>
    </row>
    <row r="57" spans="1:10" x14ac:dyDescent="0.25">
      <c r="B57" s="144" t="s">
        <v>51</v>
      </c>
      <c r="C57" s="193"/>
      <c r="D57" s="193"/>
      <c r="E57" s="193"/>
      <c r="F57" s="193"/>
      <c r="G57" s="194">
        <f>+G41-G45</f>
        <v>0</v>
      </c>
      <c r="H57" s="194">
        <f>+H41-H45</f>
        <v>0</v>
      </c>
      <c r="I57" s="194">
        <f>+I41-I45</f>
        <v>0</v>
      </c>
      <c r="J57" s="194">
        <f>+J41-J45</f>
        <v>0</v>
      </c>
    </row>
    <row r="58" spans="1:10" x14ac:dyDescent="0.25">
      <c r="B58" s="174" t="s">
        <v>1987</v>
      </c>
      <c r="C58" s="193"/>
      <c r="D58" s="193"/>
      <c r="E58" s="193"/>
      <c r="F58" s="193"/>
      <c r="G58" s="194">
        <f t="shared" ref="G58:J60" si="1">+G31-G46</f>
        <v>0</v>
      </c>
      <c r="H58" s="194">
        <f t="shared" si="1"/>
        <v>0</v>
      </c>
      <c r="I58" s="194">
        <f t="shared" si="1"/>
        <v>0</v>
      </c>
      <c r="J58" s="194">
        <f t="shared" si="1"/>
        <v>0</v>
      </c>
    </row>
    <row r="59" spans="1:10" x14ac:dyDescent="0.25">
      <c r="B59" s="174" t="s">
        <v>39</v>
      </c>
      <c r="C59" s="193"/>
      <c r="D59" s="193"/>
      <c r="E59" s="193"/>
      <c r="F59" s="193"/>
      <c r="G59" s="194">
        <f t="shared" si="1"/>
        <v>0</v>
      </c>
      <c r="H59" s="194">
        <f t="shared" si="1"/>
        <v>0</v>
      </c>
      <c r="I59" s="194">
        <f t="shared" si="1"/>
        <v>0</v>
      </c>
      <c r="J59" s="194">
        <f t="shared" si="1"/>
        <v>0</v>
      </c>
    </row>
    <row r="60" spans="1:10" x14ac:dyDescent="0.25">
      <c r="B60" s="174" t="s">
        <v>40</v>
      </c>
      <c r="C60" s="193"/>
      <c r="D60" s="193"/>
      <c r="E60" s="193"/>
      <c r="F60" s="193"/>
      <c r="G60" s="194">
        <f t="shared" si="1"/>
        <v>0</v>
      </c>
      <c r="H60" s="194">
        <f t="shared" si="1"/>
        <v>0</v>
      </c>
      <c r="I60" s="194">
        <f t="shared" si="1"/>
        <v>0</v>
      </c>
      <c r="J60" s="194">
        <f t="shared" si="1"/>
        <v>0</v>
      </c>
    </row>
    <row r="61" spans="1:10" x14ac:dyDescent="0.25">
      <c r="B61" s="174" t="s">
        <v>41</v>
      </c>
      <c r="C61" s="193"/>
      <c r="D61" s="193"/>
      <c r="E61" s="193"/>
      <c r="F61" s="193"/>
      <c r="G61" s="194">
        <f>+G34+G40-G49</f>
        <v>0</v>
      </c>
      <c r="H61" s="194">
        <f>+H34+H40-H49</f>
        <v>0</v>
      </c>
      <c r="I61" s="194">
        <f>+I34+I40-I49</f>
        <v>0</v>
      </c>
      <c r="J61" s="194">
        <f>+J34+J40-J49</f>
        <v>0</v>
      </c>
    </row>
    <row r="62" spans="1:10" x14ac:dyDescent="0.25">
      <c r="B62" s="174" t="s">
        <v>1984</v>
      </c>
      <c r="C62" s="193"/>
      <c r="D62" s="193"/>
      <c r="E62" s="193"/>
      <c r="F62" s="193"/>
      <c r="G62" s="194">
        <f t="shared" ref="G62:J66" si="2">+G35-G50</f>
        <v>0</v>
      </c>
      <c r="H62" s="194">
        <f t="shared" si="2"/>
        <v>0</v>
      </c>
      <c r="I62" s="194">
        <f t="shared" si="2"/>
        <v>0</v>
      </c>
      <c r="J62" s="194">
        <f t="shared" si="2"/>
        <v>0</v>
      </c>
    </row>
    <row r="63" spans="1:10" x14ac:dyDescent="0.25">
      <c r="B63" s="174" t="s">
        <v>43</v>
      </c>
      <c r="C63" s="193"/>
      <c r="D63" s="193"/>
      <c r="E63" s="193"/>
      <c r="F63" s="193"/>
      <c r="G63" s="194">
        <f t="shared" si="2"/>
        <v>0</v>
      </c>
      <c r="H63" s="194">
        <f t="shared" si="2"/>
        <v>0</v>
      </c>
      <c r="I63" s="194">
        <f t="shared" si="2"/>
        <v>0</v>
      </c>
      <c r="J63" s="194">
        <f t="shared" si="2"/>
        <v>0</v>
      </c>
    </row>
    <row r="64" spans="1:10" x14ac:dyDescent="0.25">
      <c r="B64" s="174" t="s">
        <v>44</v>
      </c>
      <c r="C64" s="193"/>
      <c r="D64" s="193"/>
      <c r="E64" s="193"/>
      <c r="F64" s="193"/>
      <c r="G64" s="194">
        <f t="shared" si="2"/>
        <v>0</v>
      </c>
      <c r="H64" s="194">
        <f t="shared" si="2"/>
        <v>0</v>
      </c>
      <c r="I64" s="194">
        <f t="shared" si="2"/>
        <v>0</v>
      </c>
      <c r="J64" s="194">
        <f t="shared" si="2"/>
        <v>0</v>
      </c>
    </row>
    <row r="65" spans="1:11" x14ac:dyDescent="0.25">
      <c r="B65" s="174" t="s">
        <v>1985</v>
      </c>
      <c r="C65" s="193"/>
      <c r="D65" s="193"/>
      <c r="E65" s="193"/>
      <c r="F65" s="193"/>
      <c r="G65" s="194">
        <f t="shared" si="2"/>
        <v>0</v>
      </c>
      <c r="H65" s="194">
        <f t="shared" si="2"/>
        <v>0</v>
      </c>
      <c r="I65" s="194">
        <f t="shared" si="2"/>
        <v>0</v>
      </c>
      <c r="J65" s="194">
        <f t="shared" si="2"/>
        <v>0</v>
      </c>
    </row>
    <row r="66" spans="1:11" x14ac:dyDescent="0.25">
      <c r="B66" s="174" t="s">
        <v>1986</v>
      </c>
      <c r="C66" s="193"/>
      <c r="D66" s="193"/>
      <c r="E66" s="193"/>
      <c r="F66" s="193"/>
      <c r="G66" s="194">
        <f t="shared" si="2"/>
        <v>0</v>
      </c>
      <c r="H66" s="194">
        <f t="shared" si="2"/>
        <v>0</v>
      </c>
      <c r="I66" s="194">
        <f t="shared" si="2"/>
        <v>0</v>
      </c>
      <c r="J66" s="194">
        <f t="shared" si="2"/>
        <v>0</v>
      </c>
    </row>
    <row r="68" spans="1:11" x14ac:dyDescent="0.25">
      <c r="A68" s="145" t="s">
        <v>2228</v>
      </c>
    </row>
    <row r="70" spans="1:11" s="178" customFormat="1" x14ac:dyDescent="0.25">
      <c r="B70" s="178" t="s">
        <v>2227</v>
      </c>
      <c r="G70" s="188" t="s">
        <v>2224</v>
      </c>
      <c r="H70" s="188"/>
    </row>
    <row r="71" spans="1:11" s="178" customFormat="1" ht="25.5" x14ac:dyDescent="0.25">
      <c r="C71" s="173" t="s">
        <v>32</v>
      </c>
      <c r="D71" s="173" t="s">
        <v>4</v>
      </c>
      <c r="E71" s="173" t="s">
        <v>5</v>
      </c>
      <c r="F71" s="173" t="s">
        <v>33</v>
      </c>
      <c r="G71" s="173" t="s">
        <v>34</v>
      </c>
      <c r="H71" s="173" t="s">
        <v>7</v>
      </c>
      <c r="I71" s="173" t="s">
        <v>19</v>
      </c>
      <c r="J71" s="173" t="s">
        <v>20</v>
      </c>
      <c r="K71" s="173" t="s">
        <v>35</v>
      </c>
    </row>
    <row r="72" spans="1:11" x14ac:dyDescent="0.25">
      <c r="B72" s="174" t="s">
        <v>1987</v>
      </c>
      <c r="C72" s="195"/>
      <c r="D72" s="195"/>
      <c r="E72" s="195"/>
      <c r="F72" s="195"/>
      <c r="G72" s="195"/>
      <c r="H72" s="195"/>
      <c r="I72" s="195"/>
      <c r="J72" s="195"/>
      <c r="K72" s="195"/>
    </row>
    <row r="73" spans="1:11" x14ac:dyDescent="0.25">
      <c r="B73" s="174" t="s">
        <v>39</v>
      </c>
      <c r="C73" s="195"/>
      <c r="D73" s="195"/>
      <c r="E73" s="195"/>
      <c r="F73" s="195"/>
      <c r="G73" s="195"/>
      <c r="H73" s="195"/>
      <c r="I73" s="195"/>
      <c r="J73" s="195"/>
      <c r="K73" s="195"/>
    </row>
    <row r="74" spans="1:11" x14ac:dyDescent="0.25">
      <c r="B74" s="174" t="s">
        <v>40</v>
      </c>
      <c r="C74" s="195"/>
      <c r="D74" s="195"/>
      <c r="E74" s="195"/>
      <c r="F74" s="195"/>
      <c r="G74" s="195"/>
      <c r="H74" s="195"/>
      <c r="I74" s="195"/>
      <c r="J74" s="195"/>
      <c r="K74" s="195"/>
    </row>
    <row r="75" spans="1:11" x14ac:dyDescent="0.25">
      <c r="B75" s="174" t="s">
        <v>41</v>
      </c>
      <c r="C75" s="195"/>
      <c r="D75" s="195"/>
      <c r="E75" s="195"/>
      <c r="F75" s="195"/>
      <c r="G75" s="195"/>
      <c r="H75" s="195"/>
      <c r="I75" s="195"/>
      <c r="J75" s="195"/>
      <c r="K75" s="195"/>
    </row>
    <row r="76" spans="1:11" x14ac:dyDescent="0.25">
      <c r="B76" s="174" t="s">
        <v>1984</v>
      </c>
      <c r="C76" s="195"/>
      <c r="D76" s="195"/>
      <c r="E76" s="195"/>
      <c r="F76" s="195"/>
      <c r="G76" s="195"/>
      <c r="H76" s="195"/>
      <c r="I76" s="195"/>
      <c r="J76" s="195"/>
      <c r="K76" s="195"/>
    </row>
    <row r="77" spans="1:11" x14ac:dyDescent="0.25">
      <c r="B77" s="174" t="s">
        <v>43</v>
      </c>
      <c r="C77" s="195"/>
      <c r="D77" s="195"/>
      <c r="E77" s="195"/>
      <c r="F77" s="195"/>
      <c r="G77" s="195"/>
      <c r="H77" s="195"/>
      <c r="I77" s="195"/>
      <c r="J77" s="195"/>
      <c r="K77" s="195"/>
    </row>
    <row r="78" spans="1:11" x14ac:dyDescent="0.25">
      <c r="B78" s="174" t="s">
        <v>44</v>
      </c>
      <c r="C78" s="195"/>
      <c r="D78" s="195"/>
      <c r="E78" s="195"/>
      <c r="F78" s="195"/>
      <c r="G78" s="195"/>
      <c r="H78" s="195"/>
      <c r="I78" s="195"/>
      <c r="J78" s="195"/>
      <c r="K78" s="195"/>
    </row>
    <row r="79" spans="1:11" x14ac:dyDescent="0.25">
      <c r="B79" s="174" t="s">
        <v>1985</v>
      </c>
      <c r="C79" s="195"/>
      <c r="D79" s="195"/>
      <c r="E79" s="195"/>
      <c r="F79" s="195"/>
      <c r="G79" s="195"/>
      <c r="H79" s="195"/>
      <c r="I79" s="195"/>
      <c r="J79" s="195"/>
      <c r="K79" s="195"/>
    </row>
    <row r="80" spans="1:11" x14ac:dyDescent="0.25">
      <c r="B80" s="174" t="s">
        <v>1986</v>
      </c>
      <c r="C80" s="195"/>
      <c r="D80" s="195"/>
      <c r="E80" s="195"/>
      <c r="F80" s="195"/>
      <c r="G80" s="195"/>
      <c r="H80" s="195"/>
      <c r="I80" s="195"/>
      <c r="J80" s="195"/>
      <c r="K80" s="195"/>
    </row>
    <row r="81" spans="1:11" x14ac:dyDescent="0.25">
      <c r="B81" s="144" t="s">
        <v>51</v>
      </c>
      <c r="C81" s="195"/>
      <c r="D81" s="195"/>
      <c r="E81" s="195"/>
      <c r="F81" s="195"/>
      <c r="G81" s="195"/>
      <c r="H81" s="195"/>
      <c r="I81" s="195"/>
      <c r="J81" s="195"/>
      <c r="K81" s="195"/>
    </row>
    <row r="82" spans="1:11" ht="17.25" customHeight="1" x14ac:dyDescent="0.25"/>
    <row r="83" spans="1:11" x14ac:dyDescent="0.25">
      <c r="B83" s="174" t="s">
        <v>1987</v>
      </c>
      <c r="C83" s="193">
        <f>+C31-C72</f>
        <v>0</v>
      </c>
      <c r="D83" s="193">
        <f t="shared" ref="D83:K83" si="3">+D31-D72</f>
        <v>0</v>
      </c>
      <c r="E83" s="193">
        <f t="shared" si="3"/>
        <v>0</v>
      </c>
      <c r="F83" s="193">
        <f t="shared" si="3"/>
        <v>0</v>
      </c>
      <c r="G83" s="193">
        <f t="shared" si="3"/>
        <v>0</v>
      </c>
      <c r="H83" s="193">
        <f t="shared" si="3"/>
        <v>0</v>
      </c>
      <c r="I83" s="193">
        <f t="shared" si="3"/>
        <v>0</v>
      </c>
      <c r="J83" s="193">
        <f t="shared" si="3"/>
        <v>0</v>
      </c>
      <c r="K83" s="193">
        <f t="shared" si="3"/>
        <v>0</v>
      </c>
    </row>
    <row r="84" spans="1:11" x14ac:dyDescent="0.25">
      <c r="B84" s="174" t="s">
        <v>39</v>
      </c>
      <c r="C84" s="193">
        <f t="shared" ref="C84:K92" si="4">+C32-C73</f>
        <v>0</v>
      </c>
      <c r="D84" s="193">
        <f t="shared" si="4"/>
        <v>0</v>
      </c>
      <c r="E84" s="193">
        <f t="shared" si="4"/>
        <v>0</v>
      </c>
      <c r="F84" s="193">
        <f t="shared" si="4"/>
        <v>0</v>
      </c>
      <c r="G84" s="193">
        <f t="shared" si="4"/>
        <v>0</v>
      </c>
      <c r="H84" s="193">
        <f t="shared" si="4"/>
        <v>0</v>
      </c>
      <c r="I84" s="193">
        <f t="shared" si="4"/>
        <v>0</v>
      </c>
      <c r="J84" s="193">
        <f t="shared" si="4"/>
        <v>0</v>
      </c>
      <c r="K84" s="193">
        <f t="shared" si="4"/>
        <v>0</v>
      </c>
    </row>
    <row r="85" spans="1:11" x14ac:dyDescent="0.25">
      <c r="B85" s="174" t="s">
        <v>40</v>
      </c>
      <c r="C85" s="193">
        <f t="shared" si="4"/>
        <v>0</v>
      </c>
      <c r="D85" s="193">
        <f t="shared" si="4"/>
        <v>0</v>
      </c>
      <c r="E85" s="193">
        <f t="shared" si="4"/>
        <v>0</v>
      </c>
      <c r="F85" s="193">
        <f t="shared" si="4"/>
        <v>0</v>
      </c>
      <c r="G85" s="193">
        <f t="shared" si="4"/>
        <v>0</v>
      </c>
      <c r="H85" s="193">
        <f t="shared" si="4"/>
        <v>0</v>
      </c>
      <c r="I85" s="193">
        <f t="shared" si="4"/>
        <v>0</v>
      </c>
      <c r="J85" s="193">
        <f t="shared" si="4"/>
        <v>0</v>
      </c>
      <c r="K85" s="193">
        <f t="shared" si="4"/>
        <v>0</v>
      </c>
    </row>
    <row r="86" spans="1:11" x14ac:dyDescent="0.25">
      <c r="B86" s="174" t="s">
        <v>41</v>
      </c>
      <c r="C86" s="193">
        <f t="shared" si="4"/>
        <v>0</v>
      </c>
      <c r="D86" s="193">
        <f t="shared" si="4"/>
        <v>0</v>
      </c>
      <c r="E86" s="193">
        <f t="shared" si="4"/>
        <v>0</v>
      </c>
      <c r="F86" s="193">
        <f t="shared" si="4"/>
        <v>0</v>
      </c>
      <c r="G86" s="193">
        <f t="shared" si="4"/>
        <v>0</v>
      </c>
      <c r="H86" s="193">
        <f t="shared" si="4"/>
        <v>0</v>
      </c>
      <c r="I86" s="193">
        <f t="shared" si="4"/>
        <v>0</v>
      </c>
      <c r="J86" s="193">
        <f t="shared" si="4"/>
        <v>0</v>
      </c>
      <c r="K86" s="193">
        <f t="shared" si="4"/>
        <v>0</v>
      </c>
    </row>
    <row r="87" spans="1:11" x14ac:dyDescent="0.25">
      <c r="B87" s="174" t="s">
        <v>1984</v>
      </c>
      <c r="C87" s="193">
        <f t="shared" si="4"/>
        <v>0</v>
      </c>
      <c r="D87" s="193">
        <f t="shared" si="4"/>
        <v>0</v>
      </c>
      <c r="E87" s="193">
        <f t="shared" si="4"/>
        <v>0</v>
      </c>
      <c r="F87" s="193">
        <f t="shared" si="4"/>
        <v>0</v>
      </c>
      <c r="G87" s="193">
        <f t="shared" si="4"/>
        <v>0</v>
      </c>
      <c r="H87" s="193">
        <f t="shared" si="4"/>
        <v>0</v>
      </c>
      <c r="I87" s="193">
        <f t="shared" si="4"/>
        <v>0</v>
      </c>
      <c r="J87" s="193">
        <f t="shared" si="4"/>
        <v>0</v>
      </c>
      <c r="K87" s="193">
        <f t="shared" si="4"/>
        <v>0</v>
      </c>
    </row>
    <row r="88" spans="1:11" x14ac:dyDescent="0.25">
      <c r="B88" s="174" t="s">
        <v>43</v>
      </c>
      <c r="C88" s="193">
        <f t="shared" si="4"/>
        <v>0</v>
      </c>
      <c r="D88" s="193">
        <f t="shared" si="4"/>
        <v>0</v>
      </c>
      <c r="E88" s="193">
        <f t="shared" si="4"/>
        <v>0</v>
      </c>
      <c r="F88" s="193">
        <f t="shared" si="4"/>
        <v>0</v>
      </c>
      <c r="G88" s="193">
        <f t="shared" si="4"/>
        <v>0</v>
      </c>
      <c r="H88" s="193">
        <f t="shared" si="4"/>
        <v>0</v>
      </c>
      <c r="I88" s="193">
        <f t="shared" si="4"/>
        <v>0</v>
      </c>
      <c r="J88" s="193">
        <f t="shared" si="4"/>
        <v>0</v>
      </c>
      <c r="K88" s="193">
        <f t="shared" si="4"/>
        <v>0</v>
      </c>
    </row>
    <row r="89" spans="1:11" x14ac:dyDescent="0.25">
      <c r="B89" s="174" t="s">
        <v>44</v>
      </c>
      <c r="C89" s="193">
        <f t="shared" si="4"/>
        <v>0</v>
      </c>
      <c r="D89" s="193">
        <f t="shared" si="4"/>
        <v>0</v>
      </c>
      <c r="E89" s="193">
        <f t="shared" si="4"/>
        <v>0</v>
      </c>
      <c r="F89" s="193">
        <f t="shared" si="4"/>
        <v>0</v>
      </c>
      <c r="G89" s="193">
        <f t="shared" si="4"/>
        <v>0</v>
      </c>
      <c r="H89" s="193">
        <f t="shared" si="4"/>
        <v>0</v>
      </c>
      <c r="I89" s="193">
        <f t="shared" si="4"/>
        <v>0</v>
      </c>
      <c r="J89" s="193">
        <f t="shared" si="4"/>
        <v>0</v>
      </c>
      <c r="K89" s="193">
        <f t="shared" si="4"/>
        <v>0</v>
      </c>
    </row>
    <row r="90" spans="1:11" x14ac:dyDescent="0.25">
      <c r="B90" s="174" t="s">
        <v>1985</v>
      </c>
      <c r="C90" s="193">
        <f t="shared" si="4"/>
        <v>0</v>
      </c>
      <c r="D90" s="193">
        <f t="shared" si="4"/>
        <v>0</v>
      </c>
      <c r="E90" s="193">
        <f t="shared" si="4"/>
        <v>0</v>
      </c>
      <c r="F90" s="193">
        <f t="shared" si="4"/>
        <v>0</v>
      </c>
      <c r="G90" s="193">
        <f t="shared" si="4"/>
        <v>0</v>
      </c>
      <c r="H90" s="193">
        <f t="shared" si="4"/>
        <v>0</v>
      </c>
      <c r="I90" s="193">
        <f t="shared" si="4"/>
        <v>0</v>
      </c>
      <c r="J90" s="193">
        <f t="shared" si="4"/>
        <v>0</v>
      </c>
      <c r="K90" s="193">
        <f t="shared" si="4"/>
        <v>0</v>
      </c>
    </row>
    <row r="91" spans="1:11" x14ac:dyDescent="0.25">
      <c r="B91" s="174" t="s">
        <v>1986</v>
      </c>
      <c r="C91" s="193">
        <f t="shared" si="4"/>
        <v>0</v>
      </c>
      <c r="D91" s="193">
        <f t="shared" si="4"/>
        <v>0</v>
      </c>
      <c r="E91" s="193">
        <f t="shared" si="4"/>
        <v>0</v>
      </c>
      <c r="F91" s="193">
        <f t="shared" si="4"/>
        <v>0</v>
      </c>
      <c r="G91" s="193">
        <f t="shared" si="4"/>
        <v>0</v>
      </c>
      <c r="H91" s="193">
        <f t="shared" si="4"/>
        <v>0</v>
      </c>
      <c r="I91" s="193">
        <f t="shared" si="4"/>
        <v>0</v>
      </c>
      <c r="J91" s="193">
        <f t="shared" si="4"/>
        <v>0</v>
      </c>
      <c r="K91" s="193">
        <f t="shared" si="4"/>
        <v>0</v>
      </c>
    </row>
    <row r="92" spans="1:11" x14ac:dyDescent="0.25">
      <c r="B92" s="144" t="s">
        <v>51</v>
      </c>
      <c r="C92" s="193">
        <f t="shared" si="4"/>
        <v>0</v>
      </c>
      <c r="D92" s="193">
        <f t="shared" si="4"/>
        <v>0</v>
      </c>
      <c r="E92" s="193">
        <f t="shared" si="4"/>
        <v>0</v>
      </c>
      <c r="F92" s="193">
        <f t="shared" si="4"/>
        <v>0</v>
      </c>
      <c r="G92" s="193">
        <f t="shared" si="4"/>
        <v>0</v>
      </c>
      <c r="H92" s="193">
        <f t="shared" si="4"/>
        <v>0</v>
      </c>
      <c r="I92" s="193">
        <f t="shared" si="4"/>
        <v>0</v>
      </c>
      <c r="J92" s="193">
        <f t="shared" si="4"/>
        <v>0</v>
      </c>
      <c r="K92" s="193">
        <f t="shared" si="4"/>
        <v>0</v>
      </c>
    </row>
    <row r="95" spans="1:11" x14ac:dyDescent="0.25">
      <c r="A95" s="426" t="s">
        <v>2245</v>
      </c>
      <c r="B95" s="426"/>
      <c r="C95" s="426"/>
      <c r="D95" s="426"/>
      <c r="E95" s="426"/>
      <c r="F95" s="426"/>
      <c r="G95" s="426"/>
      <c r="H95" s="426"/>
      <c r="I95" s="426"/>
      <c r="J95" s="426"/>
      <c r="K95" s="426"/>
    </row>
    <row r="97" spans="1:11" s="186" customFormat="1" x14ac:dyDescent="0.25">
      <c r="A97" s="206" t="s">
        <v>2166</v>
      </c>
      <c r="B97" s="207"/>
      <c r="C97" s="424" t="s">
        <v>2233</v>
      </c>
      <c r="D97" s="424"/>
      <c r="E97" s="424"/>
      <c r="F97" s="424"/>
      <c r="G97" s="424"/>
      <c r="H97" s="424"/>
      <c r="I97" s="424"/>
      <c r="J97" s="424"/>
      <c r="K97" s="425"/>
    </row>
    <row r="99" spans="1:11" ht="25.5" x14ac:dyDescent="0.25">
      <c r="C99" s="173" t="s">
        <v>33</v>
      </c>
      <c r="D99" s="173" t="s">
        <v>7</v>
      </c>
      <c r="E99" s="173" t="s">
        <v>2230</v>
      </c>
    </row>
    <row r="100" spans="1:11" x14ac:dyDescent="0.25">
      <c r="B100" s="174" t="s">
        <v>1987</v>
      </c>
      <c r="C100" s="195">
        <f>+F31</f>
        <v>0</v>
      </c>
      <c r="D100" s="195">
        <f>+H31</f>
        <v>0</v>
      </c>
      <c r="E100" s="195">
        <f>+C100-D100</f>
        <v>0</v>
      </c>
    </row>
    <row r="101" spans="1:11" x14ac:dyDescent="0.25">
      <c r="B101" s="174" t="s">
        <v>39</v>
      </c>
      <c r="C101" s="195">
        <f t="shared" ref="C101:C108" si="5">+F32</f>
        <v>0</v>
      </c>
      <c r="D101" s="195">
        <f t="shared" ref="D101:D108" si="6">+H32</f>
        <v>0</v>
      </c>
      <c r="E101" s="195">
        <f t="shared" ref="E101:E108" si="7">+C101-D101</f>
        <v>0</v>
      </c>
    </row>
    <row r="102" spans="1:11" x14ac:dyDescent="0.25">
      <c r="B102" s="174" t="s">
        <v>40</v>
      </c>
      <c r="C102" s="195">
        <f t="shared" si="5"/>
        <v>0</v>
      </c>
      <c r="D102" s="195">
        <f t="shared" si="6"/>
        <v>0</v>
      </c>
      <c r="E102" s="195">
        <f t="shared" si="7"/>
        <v>0</v>
      </c>
    </row>
    <row r="103" spans="1:11" x14ac:dyDescent="0.25">
      <c r="B103" s="174" t="s">
        <v>41</v>
      </c>
      <c r="C103" s="195">
        <f t="shared" si="5"/>
        <v>0</v>
      </c>
      <c r="D103" s="195">
        <f t="shared" si="6"/>
        <v>0</v>
      </c>
      <c r="E103" s="195">
        <f t="shared" si="7"/>
        <v>0</v>
      </c>
    </row>
    <row r="104" spans="1:11" x14ac:dyDescent="0.25">
      <c r="B104" s="174" t="s">
        <v>1984</v>
      </c>
      <c r="C104" s="195">
        <f t="shared" si="5"/>
        <v>0</v>
      </c>
      <c r="D104" s="195">
        <f t="shared" si="6"/>
        <v>0</v>
      </c>
      <c r="E104" s="195">
        <f t="shared" si="7"/>
        <v>0</v>
      </c>
    </row>
    <row r="105" spans="1:11" x14ac:dyDescent="0.25">
      <c r="B105" s="174" t="s">
        <v>43</v>
      </c>
      <c r="C105" s="195">
        <f t="shared" si="5"/>
        <v>0</v>
      </c>
      <c r="D105" s="195">
        <f t="shared" si="6"/>
        <v>0</v>
      </c>
      <c r="E105" s="195">
        <f t="shared" si="7"/>
        <v>0</v>
      </c>
    </row>
    <row r="106" spans="1:11" x14ac:dyDescent="0.25">
      <c r="B106" s="174" t="s">
        <v>44</v>
      </c>
      <c r="C106" s="195">
        <f t="shared" si="5"/>
        <v>0</v>
      </c>
      <c r="D106" s="195">
        <f t="shared" si="6"/>
        <v>0</v>
      </c>
      <c r="E106" s="195">
        <f t="shared" si="7"/>
        <v>0</v>
      </c>
    </row>
    <row r="107" spans="1:11" x14ac:dyDescent="0.25">
      <c r="B107" s="174" t="s">
        <v>1985</v>
      </c>
      <c r="C107" s="195">
        <f t="shared" si="5"/>
        <v>0</v>
      </c>
      <c r="D107" s="195">
        <f t="shared" si="6"/>
        <v>0</v>
      </c>
      <c r="E107" s="195">
        <f t="shared" si="7"/>
        <v>0</v>
      </c>
    </row>
    <row r="108" spans="1:11" x14ac:dyDescent="0.25">
      <c r="B108" s="174" t="s">
        <v>1986</v>
      </c>
      <c r="C108" s="195">
        <f t="shared" si="5"/>
        <v>0</v>
      </c>
      <c r="D108" s="195">
        <f t="shared" si="6"/>
        <v>0</v>
      </c>
      <c r="E108" s="195">
        <f t="shared" si="7"/>
        <v>0</v>
      </c>
    </row>
    <row r="111" spans="1:11" ht="54.75" customHeight="1" x14ac:dyDescent="0.25">
      <c r="A111" s="427" t="s">
        <v>2247</v>
      </c>
      <c r="B111" s="427"/>
      <c r="C111" s="427"/>
      <c r="D111" s="427"/>
      <c r="E111" s="427"/>
      <c r="F111" s="427"/>
      <c r="G111" s="427"/>
      <c r="H111" s="427"/>
      <c r="I111" s="427"/>
      <c r="J111" s="427"/>
      <c r="K111" s="427"/>
    </row>
    <row r="112" spans="1:11" s="186" customFormat="1" x14ac:dyDescent="0.25">
      <c r="A112" s="206" t="s">
        <v>2166</v>
      </c>
      <c r="B112" s="207"/>
      <c r="C112" s="424" t="s">
        <v>2233</v>
      </c>
      <c r="D112" s="424"/>
      <c r="E112" s="424"/>
      <c r="F112" s="424"/>
      <c r="G112" s="424"/>
      <c r="H112" s="424"/>
      <c r="I112" s="424"/>
      <c r="J112" s="424"/>
      <c r="K112" s="425"/>
    </row>
    <row r="114" spans="2:5" s="186" customFormat="1" x14ac:dyDescent="0.25">
      <c r="D114" s="190" t="s">
        <v>2224</v>
      </c>
    </row>
    <row r="115" spans="2:5" s="186" customFormat="1" x14ac:dyDescent="0.25">
      <c r="D115" s="191"/>
    </row>
    <row r="116" spans="2:5" ht="25.5" x14ac:dyDescent="0.25">
      <c r="B116" s="186"/>
      <c r="C116" s="183" t="s">
        <v>2248</v>
      </c>
      <c r="D116" s="183" t="s">
        <v>2249</v>
      </c>
      <c r="E116" s="183" t="s">
        <v>2230</v>
      </c>
    </row>
    <row r="117" spans="2:5" x14ac:dyDescent="0.25">
      <c r="B117" s="184" t="s">
        <v>1987</v>
      </c>
      <c r="C117" s="195">
        <f>+J31</f>
        <v>0</v>
      </c>
      <c r="D117" s="195"/>
      <c r="E117" s="195">
        <f>+C117-D117</f>
        <v>0</v>
      </c>
    </row>
    <row r="118" spans="2:5" x14ac:dyDescent="0.25">
      <c r="B118" s="184" t="s">
        <v>39</v>
      </c>
      <c r="C118" s="195">
        <f t="shared" ref="C118:C125" si="8">+J32</f>
        <v>0</v>
      </c>
      <c r="D118" s="195"/>
      <c r="E118" s="195">
        <f t="shared" ref="E118:E125" si="9">+C118-D118</f>
        <v>0</v>
      </c>
    </row>
    <row r="119" spans="2:5" x14ac:dyDescent="0.25">
      <c r="B119" s="184" t="s">
        <v>40</v>
      </c>
      <c r="C119" s="195">
        <f t="shared" si="8"/>
        <v>0</v>
      </c>
      <c r="D119" s="195"/>
      <c r="E119" s="195">
        <f t="shared" si="9"/>
        <v>0</v>
      </c>
    </row>
    <row r="120" spans="2:5" x14ac:dyDescent="0.25">
      <c r="B120" s="184" t="s">
        <v>41</v>
      </c>
      <c r="C120" s="195">
        <f t="shared" si="8"/>
        <v>0</v>
      </c>
      <c r="D120" s="195"/>
      <c r="E120" s="195">
        <f t="shared" si="9"/>
        <v>0</v>
      </c>
    </row>
    <row r="121" spans="2:5" x14ac:dyDescent="0.25">
      <c r="B121" s="184" t="s">
        <v>1984</v>
      </c>
      <c r="C121" s="195">
        <f t="shared" si="8"/>
        <v>0</v>
      </c>
      <c r="D121" s="195"/>
      <c r="E121" s="195">
        <f t="shared" si="9"/>
        <v>0</v>
      </c>
    </row>
    <row r="122" spans="2:5" x14ac:dyDescent="0.25">
      <c r="B122" s="184" t="s">
        <v>43</v>
      </c>
      <c r="C122" s="195">
        <f t="shared" si="8"/>
        <v>0</v>
      </c>
      <c r="D122" s="195"/>
      <c r="E122" s="195">
        <f t="shared" si="9"/>
        <v>0</v>
      </c>
    </row>
    <row r="123" spans="2:5" x14ac:dyDescent="0.25">
      <c r="B123" s="184" t="s">
        <v>44</v>
      </c>
      <c r="C123" s="195">
        <f t="shared" si="8"/>
        <v>0</v>
      </c>
      <c r="D123" s="195"/>
      <c r="E123" s="195">
        <f t="shared" si="9"/>
        <v>0</v>
      </c>
    </row>
    <row r="124" spans="2:5" x14ac:dyDescent="0.25">
      <c r="B124" s="184" t="s">
        <v>1985</v>
      </c>
      <c r="C124" s="195">
        <f t="shared" si="8"/>
        <v>0</v>
      </c>
      <c r="D124" s="195"/>
      <c r="E124" s="195">
        <f t="shared" si="9"/>
        <v>0</v>
      </c>
    </row>
    <row r="125" spans="2:5" x14ac:dyDescent="0.25">
      <c r="B125" s="184" t="s">
        <v>1986</v>
      </c>
      <c r="C125" s="195">
        <f t="shared" si="8"/>
        <v>0</v>
      </c>
      <c r="D125" s="195"/>
      <c r="E125" s="195">
        <f t="shared" si="9"/>
        <v>0</v>
      </c>
    </row>
    <row r="126" spans="2:5" x14ac:dyDescent="0.25">
      <c r="B126" s="216" t="s">
        <v>210</v>
      </c>
      <c r="C126" s="144">
        <f>+SUM(C117:C125)</f>
        <v>0</v>
      </c>
      <c r="D126" s="144"/>
      <c r="E126" s="144">
        <f>+SUM(E117:E125)</f>
        <v>0</v>
      </c>
    </row>
  </sheetData>
  <mergeCells count="13">
    <mergeCell ref="C97:K97"/>
    <mergeCell ref="A111:K111"/>
    <mergeCell ref="C112:K112"/>
    <mergeCell ref="A95:K95"/>
    <mergeCell ref="A30:B30"/>
    <mergeCell ref="A41:B41"/>
    <mergeCell ref="C27:K27"/>
    <mergeCell ref="A7:K7"/>
    <mergeCell ref="A25:G25"/>
    <mergeCell ref="A24:K24"/>
    <mergeCell ref="A10:B10"/>
    <mergeCell ref="A21:B21"/>
    <mergeCell ref="A8:G8"/>
  </mergeCells>
  <conditionalFormatting sqref="M31:N41">
    <cfRule type="cellIs" priority="1" operator="notEqual">
      <formula>0</formula>
    </cfRule>
  </conditionalFormatting>
  <hyperlinks>
    <hyperlink ref="A1" location="Indice!A1" display="Volver al Índice"/>
  </hyperlink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outlinePr summaryBelow="0"/>
  </sheetPr>
  <dimension ref="A1:AKR171"/>
  <sheetViews>
    <sheetView topLeftCell="A21" workbookViewId="0">
      <selection activeCell="I122" sqref="I122"/>
    </sheetView>
  </sheetViews>
  <sheetFormatPr baseColWidth="10" defaultRowHeight="15" outlineLevelRow="1" x14ac:dyDescent="0.25"/>
  <cols>
    <col min="1" max="1" width="13" customWidth="1"/>
    <col min="2" max="2" width="50" customWidth="1"/>
  </cols>
  <sheetData>
    <row r="1" spans="1:980" x14ac:dyDescent="0.25">
      <c r="A1" s="143" t="s">
        <v>2040</v>
      </c>
    </row>
    <row r="2" spans="1:980" x14ac:dyDescent="0.25">
      <c r="A2" s="140"/>
    </row>
    <row r="3" spans="1:980" x14ac:dyDescent="0.25">
      <c r="A3" s="145" t="s">
        <v>2156</v>
      </c>
    </row>
    <row r="4" spans="1:980" s="140" customFormat="1" x14ac:dyDescent="0.25">
      <c r="A4" s="145"/>
    </row>
    <row r="5" spans="1:980" s="140" customFormat="1" x14ac:dyDescent="0.25">
      <c r="A5" s="169" t="s">
        <v>2168</v>
      </c>
    </row>
    <row r="6" spans="1:980" x14ac:dyDescent="0.25">
      <c r="A6" s="140"/>
    </row>
    <row r="7" spans="1:980" s="140" customFormat="1" ht="63" customHeight="1" x14ac:dyDescent="0.25">
      <c r="A7" s="427" t="s">
        <v>2163</v>
      </c>
      <c r="B7" s="427"/>
      <c r="C7" s="427"/>
      <c r="D7" s="427"/>
      <c r="E7" s="427"/>
    </row>
    <row r="8" spans="1:980" s="186" customFormat="1" ht="15.75" customHeight="1" x14ac:dyDescent="0.25">
      <c r="A8" s="182"/>
      <c r="B8" s="182"/>
      <c r="C8" s="182"/>
      <c r="D8" s="182"/>
      <c r="E8" s="182"/>
    </row>
    <row r="9" spans="1:980" s="186" customFormat="1" x14ac:dyDescent="0.25">
      <c r="A9" s="209" t="s">
        <v>2166</v>
      </c>
      <c r="B9" s="212" t="s">
        <v>2235</v>
      </c>
      <c r="C9" s="212"/>
      <c r="D9" s="212"/>
      <c r="E9" s="213"/>
    </row>
    <row r="10" spans="1:980" s="186" customFormat="1" x14ac:dyDescent="0.25">
      <c r="A10" s="210"/>
      <c r="B10" s="214"/>
      <c r="C10" s="212"/>
      <c r="D10" s="212"/>
    </row>
    <row r="11" spans="1:980" s="178" customFormat="1" x14ac:dyDescent="0.25">
      <c r="A11" s="171"/>
      <c r="B11" s="171"/>
      <c r="C11" s="190" t="s">
        <v>2224</v>
      </c>
      <c r="D11" s="190" t="s">
        <v>2224</v>
      </c>
      <c r="E11" s="190" t="s">
        <v>2224</v>
      </c>
    </row>
    <row r="12" spans="1:980" s="140" customFormat="1" x14ac:dyDescent="0.25">
      <c r="C12" s="191"/>
      <c r="D12" s="191"/>
      <c r="E12" s="191"/>
    </row>
    <row r="13" spans="1:980" s="140" customFormat="1" ht="36" x14ac:dyDescent="0.25">
      <c r="A13" s="146" t="s">
        <v>2070</v>
      </c>
      <c r="B13" s="147" t="s">
        <v>31</v>
      </c>
      <c r="C13" s="148" t="s">
        <v>2162</v>
      </c>
      <c r="D13" s="189" t="s">
        <v>2160</v>
      </c>
      <c r="E13" s="148" t="s">
        <v>2161</v>
      </c>
      <c r="F13" s="162"/>
      <c r="G13" s="162"/>
      <c r="H13" s="162"/>
      <c r="I13" s="162"/>
      <c r="J13" s="162"/>
      <c r="K13" s="162"/>
      <c r="L13" s="162"/>
      <c r="M13" s="162"/>
      <c r="N13" s="162"/>
      <c r="O13" s="162"/>
      <c r="P13" s="162"/>
      <c r="Q13" s="162"/>
      <c r="R13" s="162"/>
      <c r="S13" s="162"/>
      <c r="T13" s="162"/>
      <c r="U13" s="162"/>
      <c r="V13" s="162"/>
      <c r="W13" s="162"/>
      <c r="X13" s="162"/>
      <c r="Y13" s="162"/>
      <c r="Z13" s="162"/>
      <c r="AA13" s="162"/>
      <c r="AB13" s="162"/>
      <c r="AC13" s="162"/>
      <c r="AD13" s="162"/>
      <c r="AE13" s="162"/>
      <c r="AF13" s="162"/>
      <c r="AG13" s="162"/>
      <c r="AH13" s="162"/>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62"/>
      <c r="BK13" s="162"/>
      <c r="BL13" s="162"/>
      <c r="BM13" s="162"/>
      <c r="BN13" s="162"/>
      <c r="BO13" s="162"/>
      <c r="BP13" s="162"/>
      <c r="BQ13" s="162"/>
      <c r="BR13" s="162"/>
      <c r="BS13" s="162"/>
      <c r="BT13" s="162"/>
      <c r="BU13" s="162"/>
      <c r="BV13" s="162"/>
      <c r="BW13" s="162"/>
      <c r="BX13" s="162"/>
      <c r="BY13" s="162"/>
      <c r="BZ13" s="162"/>
      <c r="CA13" s="162"/>
      <c r="CB13" s="162"/>
      <c r="CC13" s="162"/>
      <c r="CD13" s="162"/>
      <c r="CE13" s="162"/>
      <c r="CF13" s="162"/>
      <c r="CG13" s="162"/>
      <c r="CH13" s="162"/>
      <c r="CI13" s="162"/>
      <c r="CJ13" s="162"/>
      <c r="CK13" s="162"/>
      <c r="CL13" s="162"/>
      <c r="CM13" s="162"/>
      <c r="CN13" s="162"/>
      <c r="CO13" s="162"/>
      <c r="CP13" s="162"/>
      <c r="CQ13" s="162"/>
      <c r="CR13" s="162"/>
      <c r="CS13" s="162"/>
      <c r="CT13" s="162"/>
      <c r="CU13" s="162"/>
      <c r="CV13" s="162"/>
      <c r="CW13" s="162"/>
      <c r="CX13" s="162"/>
      <c r="CY13" s="162"/>
      <c r="CZ13" s="162"/>
      <c r="DA13" s="162"/>
      <c r="DB13" s="162"/>
      <c r="DC13" s="162"/>
      <c r="DD13" s="162"/>
      <c r="DE13" s="162"/>
      <c r="DF13" s="162"/>
      <c r="DG13" s="162"/>
      <c r="DH13" s="162"/>
      <c r="DI13" s="162"/>
      <c r="DJ13" s="162"/>
      <c r="DK13" s="162"/>
      <c r="DL13" s="162"/>
      <c r="DM13" s="162"/>
      <c r="DN13" s="162"/>
      <c r="DO13" s="162"/>
      <c r="DP13" s="162"/>
      <c r="DQ13" s="162"/>
      <c r="DR13" s="162"/>
      <c r="DS13" s="162"/>
      <c r="DT13" s="162"/>
      <c r="DU13" s="162"/>
      <c r="DV13" s="162"/>
      <c r="DW13" s="162"/>
      <c r="DX13" s="162"/>
      <c r="DY13" s="162"/>
      <c r="DZ13" s="162"/>
      <c r="EA13" s="162"/>
      <c r="EB13" s="162"/>
      <c r="EC13" s="162"/>
      <c r="ED13" s="162"/>
      <c r="EE13" s="162"/>
      <c r="EF13" s="162"/>
      <c r="EG13" s="162"/>
      <c r="EH13" s="162"/>
      <c r="EI13" s="162"/>
      <c r="EJ13" s="162"/>
      <c r="EK13" s="162"/>
      <c r="EL13" s="162"/>
      <c r="EM13" s="162"/>
      <c r="EN13" s="162"/>
      <c r="EO13" s="162"/>
      <c r="EP13" s="162"/>
      <c r="EQ13" s="162"/>
      <c r="ER13" s="162"/>
      <c r="ES13" s="162"/>
      <c r="ET13" s="162"/>
      <c r="EU13" s="162"/>
      <c r="EV13" s="162"/>
      <c r="EW13" s="162"/>
      <c r="EX13" s="162"/>
      <c r="EY13" s="162"/>
      <c r="EZ13" s="162"/>
      <c r="FA13" s="162"/>
      <c r="FB13" s="162"/>
      <c r="FC13" s="162"/>
      <c r="FD13" s="162"/>
      <c r="FE13" s="162"/>
      <c r="FF13" s="162"/>
      <c r="FG13" s="162"/>
      <c r="FH13" s="162"/>
      <c r="FI13" s="162"/>
      <c r="FJ13" s="162"/>
      <c r="FK13" s="162"/>
      <c r="FL13" s="162"/>
      <c r="FM13" s="162"/>
      <c r="FN13" s="162"/>
      <c r="FO13" s="162"/>
      <c r="FP13" s="162"/>
      <c r="FQ13" s="162"/>
      <c r="FR13" s="162"/>
      <c r="FS13" s="162"/>
      <c r="FT13" s="162"/>
      <c r="FU13" s="162"/>
      <c r="FV13" s="162"/>
      <c r="FW13" s="162"/>
      <c r="FX13" s="162"/>
      <c r="FY13" s="162"/>
      <c r="FZ13" s="162"/>
      <c r="GA13" s="162"/>
      <c r="GB13" s="162"/>
      <c r="GC13" s="162"/>
      <c r="GD13" s="162"/>
      <c r="GE13" s="162"/>
      <c r="GF13" s="162"/>
      <c r="GG13" s="162"/>
      <c r="GH13" s="162"/>
      <c r="GI13" s="162"/>
      <c r="GJ13" s="162"/>
      <c r="GK13" s="162"/>
      <c r="GL13" s="162"/>
      <c r="GM13" s="162"/>
      <c r="GN13" s="162"/>
      <c r="GO13" s="162"/>
      <c r="GP13" s="162"/>
      <c r="GQ13" s="162"/>
      <c r="GR13" s="162"/>
      <c r="GS13" s="162"/>
      <c r="GT13" s="162"/>
      <c r="GU13" s="162"/>
      <c r="GV13" s="162"/>
      <c r="GW13" s="162"/>
      <c r="GX13" s="162"/>
      <c r="GY13" s="162"/>
      <c r="GZ13" s="162"/>
      <c r="HA13" s="162"/>
      <c r="HB13" s="162"/>
      <c r="HC13" s="162"/>
      <c r="HD13" s="162"/>
      <c r="HE13" s="162"/>
      <c r="HF13" s="162"/>
      <c r="HG13" s="162"/>
      <c r="HH13" s="162"/>
      <c r="HI13" s="162"/>
      <c r="HJ13" s="162"/>
      <c r="HK13" s="162"/>
      <c r="HL13" s="162"/>
      <c r="HM13" s="162"/>
      <c r="HN13" s="162"/>
      <c r="HO13" s="162"/>
      <c r="HP13" s="162"/>
      <c r="HQ13" s="162"/>
      <c r="HR13" s="162"/>
      <c r="HS13" s="162"/>
      <c r="HT13" s="162"/>
      <c r="HU13" s="162"/>
      <c r="HV13" s="162"/>
      <c r="HW13" s="162"/>
      <c r="HX13" s="162"/>
      <c r="HY13" s="162"/>
      <c r="HZ13" s="162"/>
      <c r="IA13" s="162"/>
      <c r="IB13" s="162"/>
      <c r="IC13" s="162"/>
      <c r="ID13" s="162"/>
      <c r="IE13" s="162"/>
      <c r="IF13" s="162"/>
      <c r="IG13" s="162"/>
      <c r="IH13" s="162"/>
      <c r="II13" s="162"/>
      <c r="IJ13" s="162"/>
      <c r="IK13" s="162"/>
      <c r="IL13" s="162"/>
      <c r="IM13" s="162"/>
      <c r="IN13" s="162"/>
      <c r="IO13" s="162"/>
      <c r="IP13" s="162"/>
      <c r="IQ13" s="162"/>
      <c r="IR13" s="162"/>
      <c r="IS13" s="162"/>
      <c r="IT13" s="162"/>
      <c r="IU13" s="162"/>
      <c r="IV13" s="162"/>
      <c r="IW13" s="162"/>
      <c r="IX13" s="162"/>
      <c r="IY13" s="162"/>
      <c r="IZ13" s="162"/>
      <c r="JA13" s="162"/>
      <c r="JB13" s="162"/>
      <c r="JC13" s="162"/>
      <c r="JD13" s="162"/>
      <c r="JE13" s="162"/>
      <c r="JF13" s="162"/>
      <c r="JG13" s="162"/>
      <c r="JH13" s="162"/>
      <c r="JI13" s="162"/>
      <c r="JJ13" s="162"/>
      <c r="JK13" s="162"/>
      <c r="JL13" s="162"/>
      <c r="JM13" s="162"/>
      <c r="JN13" s="162"/>
      <c r="JO13" s="162"/>
      <c r="JP13" s="162"/>
      <c r="JQ13" s="162"/>
      <c r="JR13" s="162"/>
      <c r="JS13" s="162"/>
      <c r="JT13" s="162"/>
      <c r="JU13" s="162"/>
      <c r="JV13" s="162"/>
      <c r="JW13" s="162"/>
      <c r="JX13" s="162"/>
      <c r="JY13" s="162"/>
      <c r="JZ13" s="162"/>
      <c r="KA13" s="162"/>
      <c r="KB13" s="162"/>
      <c r="KC13" s="162"/>
      <c r="KD13" s="162"/>
      <c r="KE13" s="162"/>
      <c r="KF13" s="162"/>
      <c r="KG13" s="162"/>
      <c r="KH13" s="162"/>
      <c r="KI13" s="162"/>
      <c r="KJ13" s="162"/>
      <c r="KK13" s="162"/>
      <c r="KL13" s="162"/>
      <c r="KM13" s="162"/>
      <c r="KN13" s="162"/>
      <c r="KO13" s="162"/>
      <c r="KP13" s="162"/>
      <c r="KQ13" s="162"/>
      <c r="KR13" s="162"/>
      <c r="KS13" s="162"/>
      <c r="KT13" s="162"/>
      <c r="KU13" s="162"/>
      <c r="KV13" s="162"/>
      <c r="KW13" s="162"/>
      <c r="KX13" s="162"/>
      <c r="KY13" s="162"/>
      <c r="KZ13" s="162"/>
      <c r="LA13" s="162"/>
      <c r="LB13" s="162"/>
      <c r="LC13" s="162"/>
      <c r="LD13" s="162"/>
      <c r="LE13" s="162"/>
      <c r="LF13" s="162"/>
      <c r="LG13" s="162"/>
      <c r="LH13" s="162"/>
      <c r="LI13" s="162"/>
      <c r="LJ13" s="162"/>
      <c r="LK13" s="162"/>
      <c r="LL13" s="162"/>
      <c r="LM13" s="162"/>
      <c r="LN13" s="162"/>
      <c r="LO13" s="162"/>
      <c r="LP13" s="162"/>
      <c r="LQ13" s="162"/>
      <c r="LR13" s="162"/>
      <c r="LS13" s="162"/>
      <c r="LT13" s="162"/>
      <c r="LU13" s="162"/>
      <c r="LV13" s="162"/>
      <c r="LW13" s="162"/>
      <c r="LX13" s="162"/>
      <c r="LY13" s="162"/>
      <c r="LZ13" s="162"/>
      <c r="MA13" s="162"/>
      <c r="MB13" s="162"/>
      <c r="MC13" s="162"/>
      <c r="MD13" s="162"/>
      <c r="ME13" s="162"/>
      <c r="MF13" s="162"/>
      <c r="MG13" s="162"/>
      <c r="MH13" s="162"/>
      <c r="MI13" s="162"/>
      <c r="MJ13" s="162"/>
      <c r="MK13" s="162"/>
      <c r="ML13" s="162"/>
      <c r="MM13" s="162"/>
      <c r="MN13" s="162"/>
      <c r="MO13" s="162"/>
      <c r="MP13" s="162"/>
      <c r="MQ13" s="162"/>
      <c r="MR13" s="162"/>
      <c r="MS13" s="162"/>
      <c r="MT13" s="162"/>
      <c r="MU13" s="162"/>
      <c r="MV13" s="162"/>
      <c r="MW13" s="162"/>
      <c r="MX13" s="162"/>
      <c r="MY13" s="162"/>
      <c r="MZ13" s="162"/>
      <c r="NA13" s="162"/>
      <c r="NB13" s="162"/>
      <c r="NC13" s="162"/>
      <c r="ND13" s="162"/>
      <c r="NE13" s="162"/>
      <c r="NF13" s="162"/>
      <c r="NG13" s="162"/>
      <c r="NH13" s="162"/>
      <c r="NI13" s="162"/>
      <c r="NJ13" s="162"/>
      <c r="NK13" s="162"/>
      <c r="NL13" s="162"/>
      <c r="NM13" s="162"/>
      <c r="NN13" s="162"/>
      <c r="NO13" s="162"/>
      <c r="NP13" s="162"/>
      <c r="NQ13" s="162"/>
      <c r="NR13" s="162"/>
      <c r="NS13" s="162"/>
      <c r="NT13" s="162"/>
      <c r="NU13" s="162"/>
      <c r="NV13" s="162"/>
      <c r="NW13" s="162"/>
      <c r="NX13" s="162"/>
      <c r="NY13" s="162"/>
      <c r="NZ13" s="162"/>
      <c r="OA13" s="162"/>
      <c r="OB13" s="162"/>
      <c r="OC13" s="162"/>
      <c r="OD13" s="162"/>
      <c r="OE13" s="162"/>
      <c r="OF13" s="162"/>
      <c r="OG13" s="162"/>
      <c r="OH13" s="162"/>
      <c r="OI13" s="162"/>
      <c r="OJ13" s="162"/>
      <c r="OK13" s="162"/>
      <c r="OL13" s="162"/>
      <c r="OM13" s="162"/>
      <c r="ON13" s="162"/>
      <c r="OO13" s="162"/>
      <c r="OP13" s="162"/>
      <c r="OQ13" s="162"/>
      <c r="OR13" s="162"/>
      <c r="OS13" s="162"/>
      <c r="OT13" s="162"/>
      <c r="OU13" s="162"/>
      <c r="OV13" s="162"/>
      <c r="OW13" s="162"/>
      <c r="OX13" s="162"/>
      <c r="OY13" s="162"/>
      <c r="OZ13" s="162"/>
      <c r="PA13" s="162"/>
      <c r="PB13" s="162"/>
      <c r="PC13" s="162"/>
      <c r="PD13" s="162"/>
      <c r="PE13" s="162"/>
      <c r="PF13" s="162"/>
      <c r="PG13" s="162"/>
      <c r="PH13" s="162"/>
      <c r="PI13" s="162"/>
      <c r="PJ13" s="162"/>
      <c r="PK13" s="162"/>
      <c r="PL13" s="162"/>
      <c r="PM13" s="162"/>
      <c r="PN13" s="162"/>
      <c r="PO13" s="162"/>
      <c r="PP13" s="162"/>
      <c r="PQ13" s="162"/>
      <c r="PR13" s="162"/>
      <c r="PS13" s="162"/>
      <c r="PT13" s="162"/>
      <c r="PU13" s="162"/>
      <c r="PV13" s="162"/>
      <c r="PW13" s="162"/>
      <c r="PX13" s="162"/>
      <c r="PY13" s="162"/>
      <c r="PZ13" s="162"/>
      <c r="QA13" s="162"/>
      <c r="QB13" s="162"/>
      <c r="QC13" s="162"/>
      <c r="QD13" s="162"/>
      <c r="QE13" s="162"/>
      <c r="QF13" s="162"/>
      <c r="QG13" s="162"/>
      <c r="QH13" s="162"/>
      <c r="QI13" s="162"/>
      <c r="QJ13" s="162"/>
      <c r="QK13" s="162"/>
      <c r="QL13" s="162"/>
      <c r="QM13" s="162"/>
      <c r="QN13" s="162"/>
      <c r="QO13" s="162"/>
      <c r="QP13" s="162"/>
      <c r="QQ13" s="162"/>
      <c r="QR13" s="162"/>
      <c r="QS13" s="162"/>
      <c r="QT13" s="162"/>
      <c r="QU13" s="162"/>
      <c r="QV13" s="162"/>
      <c r="QW13" s="162"/>
      <c r="QX13" s="162"/>
      <c r="QY13" s="162"/>
      <c r="QZ13" s="162"/>
      <c r="RA13" s="162"/>
      <c r="RB13" s="162"/>
      <c r="RC13" s="162"/>
      <c r="RD13" s="162"/>
      <c r="RE13" s="162"/>
      <c r="RF13" s="162"/>
      <c r="RG13" s="162"/>
      <c r="RH13" s="162"/>
      <c r="RI13" s="162"/>
      <c r="RJ13" s="162"/>
      <c r="RK13" s="162"/>
      <c r="RL13" s="162"/>
      <c r="RM13" s="162"/>
      <c r="RN13" s="162"/>
      <c r="RO13" s="162"/>
      <c r="RP13" s="162"/>
      <c r="RQ13" s="162"/>
      <c r="RR13" s="162"/>
      <c r="RS13" s="162"/>
      <c r="RT13" s="162"/>
      <c r="RU13" s="162"/>
      <c r="RV13" s="162"/>
      <c r="RW13" s="162"/>
      <c r="RX13" s="162"/>
      <c r="RY13" s="162"/>
      <c r="RZ13" s="162"/>
      <c r="SA13" s="162"/>
      <c r="SB13" s="162"/>
      <c r="SC13" s="162"/>
      <c r="SD13" s="162"/>
      <c r="SE13" s="162"/>
      <c r="SF13" s="162"/>
      <c r="SG13" s="162"/>
      <c r="SH13" s="162"/>
      <c r="SI13" s="162"/>
      <c r="SJ13" s="162"/>
      <c r="SK13" s="162"/>
      <c r="SL13" s="162"/>
      <c r="SM13" s="162"/>
      <c r="SN13" s="162"/>
      <c r="SO13" s="162"/>
      <c r="SP13" s="162"/>
      <c r="SQ13" s="162"/>
      <c r="SR13" s="162"/>
      <c r="SS13" s="162"/>
      <c r="ST13" s="162"/>
      <c r="SU13" s="162"/>
      <c r="SV13" s="162"/>
      <c r="SW13" s="162"/>
      <c r="SX13" s="162"/>
      <c r="SY13" s="162"/>
      <c r="SZ13" s="162"/>
      <c r="TA13" s="162"/>
      <c r="TB13" s="162"/>
      <c r="TC13" s="162"/>
      <c r="TD13" s="162"/>
      <c r="TE13" s="162"/>
      <c r="TF13" s="162"/>
      <c r="TG13" s="162"/>
      <c r="TH13" s="162"/>
      <c r="TI13" s="162"/>
      <c r="TJ13" s="162"/>
      <c r="TK13" s="162"/>
      <c r="TL13" s="162"/>
      <c r="TM13" s="162"/>
      <c r="TN13" s="162"/>
      <c r="TO13" s="162"/>
      <c r="TP13" s="162"/>
      <c r="TQ13" s="162"/>
      <c r="TR13" s="162"/>
      <c r="TS13" s="162"/>
      <c r="TT13" s="162"/>
      <c r="TU13" s="162"/>
      <c r="TV13" s="162"/>
      <c r="TW13" s="162"/>
      <c r="TX13" s="162"/>
      <c r="TY13" s="162"/>
      <c r="TZ13" s="162"/>
      <c r="UA13" s="162"/>
      <c r="UB13" s="162"/>
      <c r="UC13" s="162"/>
      <c r="UD13" s="162"/>
      <c r="UE13" s="162"/>
      <c r="UF13" s="162"/>
      <c r="UG13" s="162"/>
      <c r="UH13" s="162"/>
      <c r="UI13" s="162"/>
      <c r="UJ13" s="162"/>
      <c r="UK13" s="162"/>
      <c r="UL13" s="162"/>
      <c r="UM13" s="162"/>
      <c r="UN13" s="162"/>
      <c r="UO13" s="162"/>
      <c r="UP13" s="162"/>
      <c r="UQ13" s="162"/>
      <c r="UR13" s="162"/>
      <c r="US13" s="162"/>
      <c r="UT13" s="162"/>
      <c r="UU13" s="162"/>
      <c r="UV13" s="162"/>
      <c r="UW13" s="162"/>
      <c r="UX13" s="162"/>
      <c r="UY13" s="162"/>
      <c r="UZ13" s="162"/>
      <c r="VA13" s="162"/>
      <c r="VB13" s="162"/>
      <c r="VC13" s="162"/>
      <c r="VD13" s="162"/>
      <c r="VE13" s="162"/>
      <c r="VF13" s="162"/>
      <c r="VG13" s="162"/>
      <c r="VH13" s="162"/>
      <c r="VI13" s="162"/>
      <c r="VJ13" s="162"/>
      <c r="VK13" s="162"/>
      <c r="VL13" s="162"/>
      <c r="VM13" s="162"/>
      <c r="VN13" s="162"/>
      <c r="VO13" s="162"/>
      <c r="VP13" s="162"/>
      <c r="VQ13" s="162"/>
      <c r="VR13" s="162"/>
      <c r="VS13" s="162"/>
      <c r="VT13" s="162"/>
      <c r="VU13" s="162"/>
      <c r="VV13" s="162"/>
      <c r="VW13" s="162"/>
      <c r="VX13" s="162"/>
      <c r="VY13" s="162"/>
      <c r="VZ13" s="162"/>
      <c r="WA13" s="162"/>
      <c r="WB13" s="162"/>
      <c r="WC13" s="162"/>
      <c r="WD13" s="162"/>
      <c r="WE13" s="162"/>
      <c r="WF13" s="162"/>
      <c r="WG13" s="162"/>
      <c r="WH13" s="162"/>
      <c r="WI13" s="162"/>
      <c r="WJ13" s="162"/>
      <c r="WK13" s="162"/>
      <c r="WL13" s="162"/>
      <c r="WM13" s="162"/>
      <c r="WN13" s="162"/>
      <c r="WO13" s="162"/>
      <c r="WP13" s="162"/>
      <c r="WQ13" s="162"/>
      <c r="WR13" s="162"/>
      <c r="WS13" s="162"/>
      <c r="WT13" s="162"/>
      <c r="WU13" s="162"/>
      <c r="WV13" s="162"/>
      <c r="WW13" s="162"/>
      <c r="WX13" s="162"/>
      <c r="WY13" s="162"/>
      <c r="WZ13" s="162"/>
      <c r="XA13" s="162"/>
      <c r="XB13" s="162"/>
      <c r="XC13" s="162"/>
      <c r="XD13" s="162"/>
      <c r="XE13" s="162"/>
      <c r="XF13" s="162"/>
      <c r="XG13" s="162"/>
      <c r="XH13" s="162"/>
      <c r="XI13" s="162"/>
      <c r="XJ13" s="162"/>
      <c r="XK13" s="162"/>
      <c r="XL13" s="162"/>
      <c r="XM13" s="162"/>
      <c r="XN13" s="162"/>
      <c r="XO13" s="162"/>
      <c r="XP13" s="162"/>
      <c r="XQ13" s="162"/>
      <c r="XR13" s="162"/>
      <c r="XS13" s="162"/>
      <c r="XT13" s="162"/>
      <c r="XU13" s="162"/>
      <c r="XV13" s="162"/>
      <c r="XW13" s="162"/>
      <c r="XX13" s="162"/>
      <c r="XY13" s="162"/>
      <c r="XZ13" s="162"/>
      <c r="YA13" s="162"/>
      <c r="YB13" s="162"/>
      <c r="YC13" s="162"/>
      <c r="YD13" s="162"/>
      <c r="YE13" s="162"/>
      <c r="YF13" s="162"/>
      <c r="YG13" s="162"/>
      <c r="YH13" s="162"/>
      <c r="YI13" s="162"/>
      <c r="YJ13" s="162"/>
      <c r="YK13" s="162"/>
      <c r="YL13" s="162"/>
      <c r="YM13" s="162"/>
      <c r="YN13" s="162"/>
      <c r="YO13" s="162"/>
      <c r="YP13" s="162"/>
      <c r="YQ13" s="162"/>
      <c r="YR13" s="162"/>
      <c r="YS13" s="162"/>
      <c r="YT13" s="162"/>
      <c r="YU13" s="162"/>
      <c r="YV13" s="162"/>
      <c r="YW13" s="162"/>
      <c r="YX13" s="162"/>
      <c r="YY13" s="162"/>
      <c r="YZ13" s="162"/>
      <c r="ZA13" s="162"/>
      <c r="ZB13" s="162"/>
      <c r="ZC13" s="162"/>
      <c r="ZD13" s="162"/>
      <c r="ZE13" s="162"/>
      <c r="ZF13" s="162"/>
      <c r="ZG13" s="162"/>
      <c r="ZH13" s="162"/>
      <c r="ZI13" s="162"/>
      <c r="ZJ13" s="162"/>
      <c r="ZK13" s="162"/>
      <c r="ZL13" s="162"/>
      <c r="ZM13" s="162"/>
      <c r="ZN13" s="162"/>
      <c r="ZO13" s="162"/>
      <c r="ZP13" s="162"/>
      <c r="ZQ13" s="162"/>
      <c r="ZR13" s="162"/>
      <c r="ZS13" s="162"/>
      <c r="ZT13" s="162"/>
      <c r="ZU13" s="162"/>
      <c r="ZV13" s="162"/>
      <c r="ZW13" s="162"/>
      <c r="ZX13" s="162"/>
      <c r="ZY13" s="162"/>
      <c r="ZZ13" s="162"/>
      <c r="AAA13" s="162"/>
      <c r="AAB13" s="162"/>
      <c r="AAC13" s="162"/>
      <c r="AAD13" s="162"/>
      <c r="AAE13" s="162"/>
      <c r="AAF13" s="162"/>
      <c r="AAG13" s="162"/>
      <c r="AAH13" s="162"/>
      <c r="AAI13" s="162"/>
      <c r="AAJ13" s="162"/>
      <c r="AAK13" s="162"/>
      <c r="AAL13" s="162"/>
      <c r="AAM13" s="162"/>
      <c r="AAN13" s="162"/>
      <c r="AAO13" s="162"/>
      <c r="AAP13" s="162"/>
      <c r="AAQ13" s="162"/>
      <c r="AAR13" s="162"/>
      <c r="AAS13" s="162"/>
      <c r="AAT13" s="162"/>
      <c r="AAU13" s="162"/>
      <c r="AAV13" s="162"/>
      <c r="AAW13" s="162"/>
      <c r="AAX13" s="162"/>
      <c r="AAY13" s="162"/>
      <c r="AAZ13" s="162"/>
      <c r="ABA13" s="162"/>
      <c r="ABB13" s="162"/>
      <c r="ABC13" s="162"/>
      <c r="ABD13" s="162"/>
      <c r="ABE13" s="162"/>
      <c r="ABF13" s="162"/>
      <c r="ABG13" s="162"/>
      <c r="ABH13" s="162"/>
      <c r="ABI13" s="162"/>
      <c r="ABJ13" s="162"/>
      <c r="ABK13" s="162"/>
      <c r="ABL13" s="162"/>
      <c r="ABM13" s="162"/>
      <c r="ABN13" s="162"/>
      <c r="ABO13" s="162"/>
      <c r="ABP13" s="162"/>
      <c r="ABQ13" s="162"/>
      <c r="ABR13" s="162"/>
      <c r="ABS13" s="162"/>
      <c r="ABT13" s="162"/>
      <c r="ABU13" s="162"/>
      <c r="ABV13" s="162"/>
      <c r="ABW13" s="162"/>
      <c r="ABX13" s="162"/>
      <c r="ABY13" s="162"/>
      <c r="ABZ13" s="162"/>
      <c r="ACA13" s="162"/>
      <c r="ACB13" s="162"/>
      <c r="ACC13" s="162"/>
      <c r="ACD13" s="162"/>
      <c r="ACE13" s="162"/>
      <c r="ACF13" s="162"/>
      <c r="ACG13" s="162"/>
      <c r="ACH13" s="162"/>
      <c r="ACI13" s="162"/>
      <c r="ACJ13" s="162"/>
      <c r="ACK13" s="162"/>
      <c r="ACL13" s="162"/>
      <c r="ACM13" s="162"/>
      <c r="ACN13" s="162"/>
      <c r="ACO13" s="162"/>
      <c r="ACP13" s="162"/>
      <c r="ACQ13" s="162"/>
      <c r="ACR13" s="162"/>
      <c r="ACS13" s="162"/>
      <c r="ACT13" s="162"/>
      <c r="ACU13" s="162"/>
      <c r="ACV13" s="162"/>
      <c r="ACW13" s="162"/>
      <c r="ACX13" s="162"/>
      <c r="ACY13" s="162"/>
      <c r="ACZ13" s="162"/>
      <c r="ADA13" s="162"/>
      <c r="ADB13" s="162"/>
      <c r="ADC13" s="162"/>
      <c r="ADD13" s="162"/>
      <c r="ADE13" s="162"/>
      <c r="ADF13" s="162"/>
      <c r="ADG13" s="162"/>
      <c r="ADH13" s="162"/>
      <c r="ADI13" s="162"/>
      <c r="ADJ13" s="162"/>
      <c r="ADK13" s="162"/>
      <c r="ADL13" s="162"/>
      <c r="ADM13" s="162"/>
      <c r="ADN13" s="162"/>
      <c r="ADO13" s="162"/>
      <c r="ADP13" s="162"/>
      <c r="ADQ13" s="162"/>
      <c r="ADR13" s="162"/>
      <c r="ADS13" s="162"/>
      <c r="ADT13" s="162"/>
      <c r="ADU13" s="162"/>
      <c r="ADV13" s="162"/>
      <c r="ADW13" s="162"/>
      <c r="ADX13" s="162"/>
      <c r="ADY13" s="162"/>
      <c r="ADZ13" s="162"/>
      <c r="AEA13" s="162"/>
      <c r="AEB13" s="162"/>
      <c r="AEC13" s="162"/>
      <c r="AED13" s="162"/>
      <c r="AEE13" s="162"/>
      <c r="AEF13" s="162"/>
      <c r="AEG13" s="162"/>
      <c r="AEH13" s="162"/>
      <c r="AEI13" s="162"/>
      <c r="AEJ13" s="162"/>
      <c r="AEK13" s="162"/>
      <c r="AEL13" s="162"/>
      <c r="AEM13" s="162"/>
      <c r="AEN13" s="162"/>
      <c r="AEO13" s="162"/>
      <c r="AEP13" s="162"/>
      <c r="AEQ13" s="162"/>
      <c r="AER13" s="162"/>
      <c r="AES13" s="162"/>
      <c r="AET13" s="162"/>
      <c r="AEU13" s="162"/>
      <c r="AEV13" s="162"/>
      <c r="AEW13" s="162"/>
      <c r="AEX13" s="162"/>
      <c r="AEY13" s="162"/>
      <c r="AEZ13" s="162"/>
      <c r="AFA13" s="162"/>
      <c r="AFB13" s="162"/>
      <c r="AFC13" s="162"/>
      <c r="AFD13" s="162"/>
      <c r="AFE13" s="162"/>
      <c r="AFF13" s="162"/>
      <c r="AFG13" s="162"/>
      <c r="AFH13" s="162"/>
      <c r="AFI13" s="162"/>
      <c r="AFJ13" s="162"/>
      <c r="AFK13" s="162"/>
      <c r="AFL13" s="162"/>
      <c r="AFM13" s="162"/>
      <c r="AFN13" s="162"/>
      <c r="AFO13" s="162"/>
      <c r="AFP13" s="162"/>
      <c r="AFQ13" s="162"/>
      <c r="AFR13" s="162"/>
      <c r="AFS13" s="162"/>
      <c r="AFT13" s="162"/>
      <c r="AFU13" s="162"/>
      <c r="AFV13" s="162"/>
      <c r="AFW13" s="162"/>
      <c r="AFX13" s="162"/>
      <c r="AFY13" s="162"/>
      <c r="AFZ13" s="162"/>
      <c r="AGA13" s="162"/>
      <c r="AGB13" s="162"/>
      <c r="AGC13" s="162"/>
      <c r="AGD13" s="162"/>
      <c r="AGE13" s="162"/>
      <c r="AGF13" s="162"/>
      <c r="AGG13" s="162"/>
      <c r="AGH13" s="162"/>
      <c r="AGI13" s="162"/>
      <c r="AGJ13" s="162"/>
      <c r="AGK13" s="162"/>
      <c r="AGL13" s="162"/>
      <c r="AGM13" s="162"/>
      <c r="AGN13" s="162"/>
      <c r="AGO13" s="162"/>
      <c r="AGP13" s="162"/>
      <c r="AGQ13" s="162"/>
      <c r="AGR13" s="162"/>
      <c r="AGS13" s="162"/>
      <c r="AGT13" s="162"/>
      <c r="AGU13" s="162"/>
      <c r="AGV13" s="162"/>
      <c r="AGW13" s="162"/>
      <c r="AGX13" s="162"/>
      <c r="AGY13" s="162"/>
      <c r="AGZ13" s="162"/>
      <c r="AHA13" s="162"/>
      <c r="AHB13" s="162"/>
      <c r="AHC13" s="162"/>
      <c r="AHD13" s="162"/>
      <c r="AHE13" s="162"/>
      <c r="AHF13" s="162"/>
      <c r="AHG13" s="162"/>
      <c r="AHH13" s="162"/>
      <c r="AHI13" s="162"/>
      <c r="AHJ13" s="162"/>
      <c r="AHK13" s="162"/>
      <c r="AHL13" s="162"/>
      <c r="AHM13" s="162"/>
      <c r="AHN13" s="162"/>
      <c r="AHO13" s="162"/>
      <c r="AHP13" s="162"/>
      <c r="AHQ13" s="162"/>
      <c r="AHR13" s="162"/>
      <c r="AHS13" s="162"/>
      <c r="AHT13" s="162"/>
      <c r="AHU13" s="162"/>
      <c r="AHV13" s="162"/>
      <c r="AHW13" s="162"/>
      <c r="AHX13" s="162"/>
      <c r="AHY13" s="162"/>
      <c r="AHZ13" s="162"/>
      <c r="AIA13" s="162"/>
      <c r="AIB13" s="162"/>
      <c r="AIC13" s="162"/>
      <c r="AID13" s="162"/>
      <c r="AIE13" s="162"/>
      <c r="AIF13" s="162"/>
      <c r="AIG13" s="162"/>
      <c r="AIH13" s="162"/>
      <c r="AII13" s="162"/>
      <c r="AIJ13" s="162"/>
      <c r="AIK13" s="162"/>
      <c r="AIL13" s="162"/>
      <c r="AIM13" s="162"/>
      <c r="AIN13" s="162"/>
      <c r="AIO13" s="162"/>
      <c r="AIP13" s="162"/>
      <c r="AIQ13" s="162"/>
      <c r="AIR13" s="162"/>
      <c r="AIS13" s="162"/>
      <c r="AIT13" s="162"/>
      <c r="AIU13" s="162"/>
      <c r="AIV13" s="162"/>
      <c r="AIW13" s="162"/>
      <c r="AIX13" s="162"/>
      <c r="AIY13" s="162"/>
      <c r="AIZ13" s="162"/>
      <c r="AJA13" s="162"/>
      <c r="AJB13" s="162"/>
      <c r="AJC13" s="162"/>
      <c r="AJD13" s="162"/>
      <c r="AJE13" s="162"/>
      <c r="AJF13" s="162"/>
      <c r="AJG13" s="162"/>
      <c r="AJH13" s="162"/>
      <c r="AJI13" s="162"/>
      <c r="AJJ13" s="162"/>
      <c r="AJK13" s="162"/>
      <c r="AJL13" s="162"/>
      <c r="AJM13" s="162"/>
      <c r="AJN13" s="162"/>
      <c r="AJO13" s="162"/>
      <c r="AJP13" s="162"/>
      <c r="AJQ13" s="162"/>
      <c r="AJR13" s="162"/>
      <c r="AJS13" s="162"/>
      <c r="AJT13" s="162"/>
      <c r="AJU13" s="162"/>
      <c r="AJV13" s="162"/>
      <c r="AJW13" s="162"/>
      <c r="AJX13" s="162"/>
      <c r="AJY13" s="162"/>
      <c r="AJZ13" s="162"/>
      <c r="AKA13" s="162"/>
      <c r="AKB13" s="162"/>
      <c r="AKC13" s="162"/>
      <c r="AKD13" s="162"/>
      <c r="AKE13" s="162"/>
      <c r="AKF13" s="162"/>
      <c r="AKG13" s="162"/>
      <c r="AKH13" s="162"/>
      <c r="AKI13" s="162"/>
      <c r="AKJ13" s="162"/>
      <c r="AKK13" s="162"/>
      <c r="AKL13" s="162"/>
      <c r="AKM13" s="162"/>
      <c r="AKN13" s="162"/>
      <c r="AKO13" s="162"/>
      <c r="AKP13" s="162"/>
      <c r="AKQ13" s="162"/>
      <c r="AKR13" s="162"/>
    </row>
    <row r="14" spans="1:980" s="140" customFormat="1" collapsed="1" x14ac:dyDescent="0.25">
      <c r="A14" s="149">
        <v>10000</v>
      </c>
      <c r="B14" s="150" t="s">
        <v>2074</v>
      </c>
      <c r="C14" s="151"/>
      <c r="D14" s="151"/>
      <c r="E14" s="151"/>
    </row>
    <row r="15" spans="1:980" s="140" customFormat="1" ht="13.5" hidden="1" customHeight="1" outlineLevel="1" x14ac:dyDescent="0.25">
      <c r="A15" s="152">
        <v>10100</v>
      </c>
      <c r="B15" s="153" t="s">
        <v>306</v>
      </c>
      <c r="C15" s="154"/>
      <c r="D15" s="154"/>
      <c r="E15" s="154"/>
    </row>
    <row r="16" spans="1:980" s="140" customFormat="1" hidden="1" outlineLevel="1" x14ac:dyDescent="0.25">
      <c r="A16" s="152">
        <v>10200</v>
      </c>
      <c r="B16" s="153" t="s">
        <v>2075</v>
      </c>
      <c r="C16" s="154"/>
      <c r="D16" s="154"/>
      <c r="E16" s="154"/>
    </row>
    <row r="17" spans="1:5" s="140" customFormat="1" hidden="1" outlineLevel="1" x14ac:dyDescent="0.25">
      <c r="A17" s="152">
        <v>10300</v>
      </c>
      <c r="B17" s="153" t="s">
        <v>2076</v>
      </c>
      <c r="C17" s="154"/>
      <c r="D17" s="154"/>
      <c r="E17" s="154"/>
    </row>
    <row r="18" spans="1:5" s="140" customFormat="1" hidden="1" outlineLevel="1" x14ac:dyDescent="0.25">
      <c r="A18" s="152">
        <v>10400</v>
      </c>
      <c r="B18" s="153" t="s">
        <v>2077</v>
      </c>
      <c r="C18" s="154"/>
      <c r="D18" s="154"/>
      <c r="E18" s="154"/>
    </row>
    <row r="19" spans="1:5" s="140" customFormat="1" hidden="1" outlineLevel="1" x14ac:dyDescent="0.25">
      <c r="A19" s="152">
        <v>10500</v>
      </c>
      <c r="B19" s="153" t="s">
        <v>2078</v>
      </c>
      <c r="C19" s="154"/>
      <c r="D19" s="154"/>
      <c r="E19" s="154"/>
    </row>
    <row r="20" spans="1:5" s="140" customFormat="1" hidden="1" outlineLevel="1" x14ac:dyDescent="0.25">
      <c r="A20" s="152">
        <v>10600</v>
      </c>
      <c r="B20" s="153" t="s">
        <v>2079</v>
      </c>
      <c r="C20" s="154"/>
      <c r="D20" s="154"/>
      <c r="E20" s="154"/>
    </row>
    <row r="21" spans="1:5" s="140" customFormat="1" collapsed="1" x14ac:dyDescent="0.25">
      <c r="A21" s="149">
        <v>20000</v>
      </c>
      <c r="B21" s="150" t="s">
        <v>2080</v>
      </c>
      <c r="C21" s="151"/>
      <c r="D21" s="151"/>
      <c r="E21" s="151"/>
    </row>
    <row r="22" spans="1:5" s="140" customFormat="1" hidden="1" outlineLevel="1" x14ac:dyDescent="0.25">
      <c r="A22" s="152">
        <v>20100</v>
      </c>
      <c r="B22" s="153" t="s">
        <v>2081</v>
      </c>
      <c r="C22" s="154"/>
      <c r="D22" s="154"/>
      <c r="E22" s="154"/>
    </row>
    <row r="23" spans="1:5" s="140" customFormat="1" hidden="1" outlineLevel="1" x14ac:dyDescent="0.25">
      <c r="A23" s="152">
        <v>20200</v>
      </c>
      <c r="B23" s="153" t="s">
        <v>2082</v>
      </c>
      <c r="C23" s="154"/>
      <c r="D23" s="154"/>
      <c r="E23" s="154"/>
    </row>
    <row r="24" spans="1:5" s="140" customFormat="1" hidden="1" outlineLevel="1" x14ac:dyDescent="0.25">
      <c r="A24" s="152">
        <v>20300</v>
      </c>
      <c r="B24" s="153" t="s">
        <v>2083</v>
      </c>
      <c r="C24" s="154"/>
      <c r="D24" s="154"/>
      <c r="E24" s="154"/>
    </row>
    <row r="25" spans="1:5" s="140" customFormat="1" hidden="1" outlineLevel="1" x14ac:dyDescent="0.25">
      <c r="A25" s="152">
        <v>20400</v>
      </c>
      <c r="B25" s="153" t="s">
        <v>2084</v>
      </c>
      <c r="C25" s="154"/>
      <c r="D25" s="154"/>
      <c r="E25" s="154"/>
    </row>
    <row r="26" spans="1:5" s="140" customFormat="1" hidden="1" outlineLevel="1" x14ac:dyDescent="0.25">
      <c r="A26" s="152">
        <v>20500</v>
      </c>
      <c r="B26" s="153" t="s">
        <v>326</v>
      </c>
      <c r="C26" s="154"/>
      <c r="D26" s="154"/>
      <c r="E26" s="154"/>
    </row>
    <row r="27" spans="1:5" s="140" customFormat="1" hidden="1" outlineLevel="1" x14ac:dyDescent="0.25">
      <c r="A27" s="152">
        <v>20600</v>
      </c>
      <c r="B27" s="153" t="s">
        <v>2085</v>
      </c>
      <c r="C27" s="154"/>
      <c r="D27" s="154"/>
      <c r="E27" s="154"/>
    </row>
    <row r="28" spans="1:5" s="140" customFormat="1" hidden="1" outlineLevel="1" x14ac:dyDescent="0.25">
      <c r="A28" s="152">
        <v>20700</v>
      </c>
      <c r="B28" s="153" t="s">
        <v>2086</v>
      </c>
      <c r="C28" s="154"/>
      <c r="D28" s="154"/>
      <c r="E28" s="154"/>
    </row>
    <row r="29" spans="1:5" s="140" customFormat="1" hidden="1" outlineLevel="1" x14ac:dyDescent="0.25">
      <c r="A29" s="152">
        <v>20800</v>
      </c>
      <c r="B29" s="153" t="s">
        <v>2087</v>
      </c>
      <c r="C29" s="154"/>
      <c r="D29" s="154"/>
      <c r="E29" s="154"/>
    </row>
    <row r="30" spans="1:5" s="140" customFormat="1" hidden="1" outlineLevel="1" x14ac:dyDescent="0.25">
      <c r="A30" s="152">
        <v>20900</v>
      </c>
      <c r="B30" s="153" t="s">
        <v>334</v>
      </c>
      <c r="C30" s="154"/>
      <c r="D30" s="154"/>
      <c r="E30" s="154"/>
    </row>
    <row r="31" spans="1:5" s="140" customFormat="1" collapsed="1" x14ac:dyDescent="0.25">
      <c r="A31" s="149">
        <v>30000</v>
      </c>
      <c r="B31" s="150" t="s">
        <v>40</v>
      </c>
      <c r="C31" s="151"/>
      <c r="D31" s="151"/>
      <c r="E31" s="151"/>
    </row>
    <row r="32" spans="1:5" s="140" customFormat="1" hidden="1" outlineLevel="1" x14ac:dyDescent="0.25">
      <c r="A32" s="152">
        <v>30100</v>
      </c>
      <c r="B32" s="153" t="s">
        <v>2088</v>
      </c>
      <c r="C32" s="154"/>
      <c r="D32" s="154"/>
      <c r="E32" s="154"/>
    </row>
    <row r="33" spans="1:6" s="140" customFormat="1" hidden="1" outlineLevel="1" x14ac:dyDescent="0.25">
      <c r="A33" s="152">
        <v>30200</v>
      </c>
      <c r="B33" s="153" t="s">
        <v>2089</v>
      </c>
      <c r="C33" s="154"/>
      <c r="D33" s="154"/>
      <c r="E33" s="154"/>
    </row>
    <row r="34" spans="1:6" s="140" customFormat="1" hidden="1" outlineLevel="1" x14ac:dyDescent="0.25">
      <c r="A34" s="152">
        <v>30300</v>
      </c>
      <c r="B34" s="153" t="s">
        <v>340</v>
      </c>
      <c r="C34" s="154"/>
      <c r="D34" s="154"/>
      <c r="E34" s="154"/>
    </row>
    <row r="35" spans="1:6" s="140" customFormat="1" hidden="1" outlineLevel="1" x14ac:dyDescent="0.25">
      <c r="A35" s="152">
        <v>30400</v>
      </c>
      <c r="B35" s="153" t="s">
        <v>342</v>
      </c>
      <c r="C35" s="154"/>
      <c r="D35" s="154"/>
      <c r="E35" s="154"/>
    </row>
    <row r="36" spans="1:6" s="140" customFormat="1" hidden="1" outlineLevel="1" x14ac:dyDescent="0.25">
      <c r="A36" s="152">
        <v>30500</v>
      </c>
      <c r="B36" s="153" t="s">
        <v>2090</v>
      </c>
      <c r="C36" s="154"/>
      <c r="D36" s="154"/>
      <c r="E36" s="154"/>
    </row>
    <row r="37" spans="1:6" s="140" customFormat="1" hidden="1" outlineLevel="1" x14ac:dyDescent="0.25">
      <c r="A37" s="152">
        <v>30600</v>
      </c>
      <c r="B37" s="153" t="s">
        <v>2091</v>
      </c>
      <c r="C37" s="154"/>
      <c r="D37" s="154"/>
      <c r="E37" s="154"/>
    </row>
    <row r="38" spans="1:6" s="140" customFormat="1" hidden="1" outlineLevel="1" x14ac:dyDescent="0.25">
      <c r="A38" s="152">
        <v>30700</v>
      </c>
      <c r="B38" s="153" t="s">
        <v>2092</v>
      </c>
      <c r="C38" s="154"/>
      <c r="D38" s="154"/>
      <c r="E38" s="154"/>
    </row>
    <row r="39" spans="1:6" s="140" customFormat="1" hidden="1" outlineLevel="1" x14ac:dyDescent="0.25">
      <c r="A39" s="152">
        <v>30800</v>
      </c>
      <c r="B39" s="153" t="s">
        <v>2093</v>
      </c>
      <c r="C39" s="154"/>
      <c r="D39" s="154"/>
      <c r="E39" s="154"/>
    </row>
    <row r="40" spans="1:6" s="140" customFormat="1" hidden="1" outlineLevel="1" x14ac:dyDescent="0.25">
      <c r="A40" s="152">
        <v>30900</v>
      </c>
      <c r="B40" s="153" t="s">
        <v>2094</v>
      </c>
      <c r="C40" s="154"/>
      <c r="D40" s="154"/>
      <c r="E40" s="154"/>
      <c r="F40" s="163"/>
    </row>
    <row r="41" spans="1:6" s="140" customFormat="1" collapsed="1" x14ac:dyDescent="0.25">
      <c r="A41" s="149">
        <v>40000</v>
      </c>
      <c r="B41" s="150" t="s">
        <v>41</v>
      </c>
      <c r="C41" s="151"/>
      <c r="D41" s="151"/>
      <c r="E41" s="151"/>
    </row>
    <row r="42" spans="1:6" s="140" customFormat="1" hidden="1" outlineLevel="1" x14ac:dyDescent="0.25">
      <c r="A42" s="152">
        <v>40100</v>
      </c>
      <c r="B42" s="153" t="s">
        <v>2095</v>
      </c>
      <c r="C42" s="154"/>
      <c r="D42" s="154"/>
      <c r="E42" s="154"/>
    </row>
    <row r="43" spans="1:6" s="140" customFormat="1" hidden="1" outlineLevel="1" x14ac:dyDescent="0.25">
      <c r="A43" s="152">
        <v>40200</v>
      </c>
      <c r="B43" s="153" t="s">
        <v>2096</v>
      </c>
      <c r="C43" s="154"/>
      <c r="D43" s="154"/>
      <c r="E43" s="154"/>
    </row>
    <row r="44" spans="1:6" s="140" customFormat="1" hidden="1" outlineLevel="1" x14ac:dyDescent="0.25">
      <c r="A44" s="152">
        <v>40300</v>
      </c>
      <c r="B44" s="153" t="s">
        <v>358</v>
      </c>
      <c r="C44" s="154"/>
      <c r="D44" s="154"/>
      <c r="E44" s="154"/>
    </row>
    <row r="45" spans="1:6" s="140" customFormat="1" hidden="1" outlineLevel="1" x14ac:dyDescent="0.25">
      <c r="A45" s="152">
        <v>40400</v>
      </c>
      <c r="B45" s="153" t="s">
        <v>2097</v>
      </c>
      <c r="C45" s="154"/>
      <c r="D45" s="154"/>
      <c r="E45" s="154"/>
    </row>
    <row r="46" spans="1:6" s="140" customFormat="1" hidden="1" outlineLevel="1" x14ac:dyDescent="0.25">
      <c r="A46" s="152">
        <v>40500</v>
      </c>
      <c r="B46" s="153" t="s">
        <v>362</v>
      </c>
      <c r="C46" s="154"/>
      <c r="D46" s="154"/>
      <c r="E46" s="154"/>
    </row>
    <row r="47" spans="1:6" s="140" customFormat="1" hidden="1" outlineLevel="1" x14ac:dyDescent="0.25">
      <c r="A47" s="152">
        <v>40600</v>
      </c>
      <c r="B47" s="153" t="s">
        <v>2098</v>
      </c>
      <c r="C47" s="154"/>
      <c r="D47" s="154"/>
      <c r="E47" s="154"/>
    </row>
    <row r="48" spans="1:6" s="140" customFormat="1" hidden="1" outlineLevel="1" x14ac:dyDescent="0.25">
      <c r="A48" s="152">
        <v>40700</v>
      </c>
      <c r="B48" s="153" t="s">
        <v>2099</v>
      </c>
      <c r="C48" s="154"/>
      <c r="D48" s="154"/>
      <c r="E48" s="154"/>
    </row>
    <row r="49" spans="1:5" s="140" customFormat="1" hidden="1" outlineLevel="1" x14ac:dyDescent="0.25">
      <c r="A49" s="152">
        <v>40800</v>
      </c>
      <c r="B49" s="153" t="s">
        <v>2100</v>
      </c>
      <c r="C49" s="154"/>
      <c r="D49" s="154"/>
      <c r="E49" s="154"/>
    </row>
    <row r="50" spans="1:5" s="140" customFormat="1" collapsed="1" x14ac:dyDescent="0.25">
      <c r="A50" s="149">
        <v>50000</v>
      </c>
      <c r="B50" s="150" t="s">
        <v>2101</v>
      </c>
      <c r="C50" s="151"/>
      <c r="D50" s="151"/>
      <c r="E50" s="151"/>
    </row>
    <row r="51" spans="1:5" s="140" customFormat="1" hidden="1" outlineLevel="1" x14ac:dyDescent="0.25">
      <c r="A51" s="152">
        <v>50100</v>
      </c>
      <c r="B51" s="153" t="s">
        <v>2102</v>
      </c>
      <c r="C51" s="154"/>
      <c r="D51" s="154"/>
      <c r="E51" s="154"/>
    </row>
    <row r="52" spans="1:5" s="140" customFormat="1" hidden="1" outlineLevel="1" x14ac:dyDescent="0.25">
      <c r="A52" s="152">
        <v>50200</v>
      </c>
      <c r="B52" s="153" t="s">
        <v>2103</v>
      </c>
      <c r="C52" s="154"/>
      <c r="D52" s="154"/>
      <c r="E52" s="154"/>
    </row>
    <row r="53" spans="1:5" s="140" customFormat="1" hidden="1" outlineLevel="1" x14ac:dyDescent="0.25">
      <c r="A53" s="152">
        <v>50300</v>
      </c>
      <c r="B53" s="153" t="s">
        <v>2104</v>
      </c>
      <c r="C53" s="154"/>
      <c r="D53" s="154"/>
      <c r="E53" s="154"/>
    </row>
    <row r="54" spans="1:5" s="140" customFormat="1" hidden="1" outlineLevel="1" x14ac:dyDescent="0.25">
      <c r="A54" s="152">
        <v>50400</v>
      </c>
      <c r="B54" s="153" t="s">
        <v>2105</v>
      </c>
      <c r="C54" s="154"/>
      <c r="D54" s="154"/>
      <c r="E54" s="154"/>
    </row>
    <row r="55" spans="1:5" s="140" customFormat="1" hidden="1" outlineLevel="1" x14ac:dyDescent="0.25">
      <c r="A55" s="152">
        <v>50500</v>
      </c>
      <c r="B55" s="153" t="s">
        <v>2106</v>
      </c>
      <c r="C55" s="154"/>
      <c r="D55" s="154"/>
      <c r="E55" s="154"/>
    </row>
    <row r="56" spans="1:5" s="140" customFormat="1" hidden="1" outlineLevel="1" x14ac:dyDescent="0.25">
      <c r="A56" s="152">
        <v>50600</v>
      </c>
      <c r="B56" s="153" t="s">
        <v>2107</v>
      </c>
      <c r="C56" s="154"/>
      <c r="D56" s="154"/>
      <c r="E56" s="154"/>
    </row>
    <row r="57" spans="1:5" s="140" customFormat="1" hidden="1" outlineLevel="1" x14ac:dyDescent="0.25">
      <c r="A57" s="152">
        <v>50700</v>
      </c>
      <c r="B57" s="153" t="s">
        <v>2108</v>
      </c>
      <c r="C57" s="154"/>
      <c r="D57" s="154"/>
      <c r="E57" s="154"/>
    </row>
    <row r="58" spans="1:5" s="140" customFormat="1" hidden="1" outlineLevel="1" x14ac:dyDescent="0.25">
      <c r="A58" s="152">
        <v>50800</v>
      </c>
      <c r="B58" s="153" t="s">
        <v>2109</v>
      </c>
      <c r="C58" s="154"/>
      <c r="D58" s="154"/>
      <c r="E58" s="154"/>
    </row>
    <row r="59" spans="1:5" s="140" customFormat="1" hidden="1" outlineLevel="1" x14ac:dyDescent="0.25">
      <c r="A59" s="152">
        <v>50900</v>
      </c>
      <c r="B59" s="153" t="s">
        <v>2110</v>
      </c>
      <c r="C59" s="154"/>
      <c r="D59" s="154"/>
      <c r="E59" s="154"/>
    </row>
    <row r="60" spans="1:5" s="140" customFormat="1" collapsed="1" x14ac:dyDescent="0.25">
      <c r="A60" s="149">
        <v>60000</v>
      </c>
      <c r="B60" s="150" t="s">
        <v>2111</v>
      </c>
      <c r="C60" s="151"/>
      <c r="D60" s="151"/>
      <c r="E60" s="151"/>
    </row>
    <row r="61" spans="1:5" s="140" customFormat="1" hidden="1" outlineLevel="1" x14ac:dyDescent="0.25">
      <c r="A61" s="152">
        <v>60100</v>
      </c>
      <c r="B61" s="153" t="s">
        <v>2112</v>
      </c>
      <c r="C61" s="154"/>
      <c r="D61" s="154"/>
      <c r="E61" s="154"/>
    </row>
    <row r="62" spans="1:5" s="140" customFormat="1" hidden="1" outlineLevel="1" x14ac:dyDescent="0.25">
      <c r="A62" s="152">
        <v>60200</v>
      </c>
      <c r="B62" s="153" t="s">
        <v>2113</v>
      </c>
      <c r="C62" s="154"/>
      <c r="D62" s="154"/>
      <c r="E62" s="154"/>
    </row>
    <row r="63" spans="1:5" s="140" customFormat="1" hidden="1" outlineLevel="1" x14ac:dyDescent="0.25">
      <c r="A63" s="152">
        <v>60300</v>
      </c>
      <c r="B63" s="153" t="s">
        <v>2114</v>
      </c>
      <c r="C63" s="154"/>
      <c r="D63" s="154"/>
      <c r="E63" s="154"/>
    </row>
    <row r="64" spans="1:5" s="140" customFormat="1" hidden="1" outlineLevel="1" x14ac:dyDescent="0.25">
      <c r="A64" s="152">
        <v>60400</v>
      </c>
      <c r="B64" s="153" t="s">
        <v>2115</v>
      </c>
      <c r="C64" s="154"/>
      <c r="D64" s="154"/>
      <c r="E64" s="154"/>
    </row>
    <row r="65" spans="1:5" s="140" customFormat="1" hidden="1" outlineLevel="1" x14ac:dyDescent="0.25">
      <c r="A65" s="152">
        <v>60500</v>
      </c>
      <c r="B65" s="153" t="s">
        <v>2116</v>
      </c>
      <c r="C65" s="154"/>
      <c r="D65" s="154"/>
      <c r="E65" s="154"/>
    </row>
    <row r="66" spans="1:5" s="140" customFormat="1" hidden="1" outlineLevel="1" x14ac:dyDescent="0.25">
      <c r="A66" s="152">
        <v>60600</v>
      </c>
      <c r="B66" s="153" t="s">
        <v>2117</v>
      </c>
      <c r="C66" s="154"/>
      <c r="D66" s="154"/>
      <c r="E66" s="154"/>
    </row>
    <row r="67" spans="1:5" s="140" customFormat="1" hidden="1" outlineLevel="1" x14ac:dyDescent="0.25">
      <c r="A67" s="152">
        <v>60700</v>
      </c>
      <c r="B67" s="153" t="s">
        <v>2118</v>
      </c>
      <c r="C67" s="154"/>
      <c r="D67" s="154"/>
      <c r="E67" s="154"/>
    </row>
    <row r="68" spans="1:5" s="140" customFormat="1" hidden="1" outlineLevel="1" x14ac:dyDescent="0.25">
      <c r="A68" s="152">
        <v>60800</v>
      </c>
      <c r="B68" s="153" t="s">
        <v>2119</v>
      </c>
      <c r="C68" s="154"/>
      <c r="D68" s="154"/>
      <c r="E68" s="154"/>
    </row>
    <row r="69" spans="1:5" s="140" customFormat="1" collapsed="1" x14ac:dyDescent="0.25">
      <c r="A69" s="149">
        <v>70000</v>
      </c>
      <c r="B69" s="150" t="s">
        <v>2120</v>
      </c>
      <c r="C69" s="151"/>
      <c r="D69" s="151"/>
      <c r="E69" s="151"/>
    </row>
    <row r="70" spans="1:5" s="140" customFormat="1" hidden="1" outlineLevel="1" x14ac:dyDescent="0.25">
      <c r="A70" s="152">
        <v>70100</v>
      </c>
      <c r="B70" s="153" t="s">
        <v>2121</v>
      </c>
      <c r="C70" s="154"/>
      <c r="D70" s="154"/>
      <c r="E70" s="154"/>
    </row>
    <row r="71" spans="1:5" s="140" customFormat="1" hidden="1" outlineLevel="1" x14ac:dyDescent="0.25">
      <c r="A71" s="152">
        <v>70200</v>
      </c>
      <c r="B71" s="153" t="s">
        <v>2122</v>
      </c>
      <c r="C71" s="154"/>
      <c r="D71" s="154"/>
      <c r="E71" s="154"/>
    </row>
    <row r="72" spans="1:5" s="140" customFormat="1" hidden="1" outlineLevel="1" x14ac:dyDescent="0.25">
      <c r="A72" s="152">
        <v>70300</v>
      </c>
      <c r="B72" s="153" t="s">
        <v>2123</v>
      </c>
      <c r="C72" s="154"/>
      <c r="D72" s="154"/>
      <c r="E72" s="154"/>
    </row>
    <row r="73" spans="1:5" s="140" customFormat="1" hidden="1" outlineLevel="1" x14ac:dyDescent="0.25">
      <c r="A73" s="152">
        <v>70400</v>
      </c>
      <c r="B73" s="153" t="s">
        <v>2124</v>
      </c>
      <c r="C73" s="154"/>
      <c r="D73" s="154"/>
      <c r="E73" s="154"/>
    </row>
    <row r="74" spans="1:5" s="140" customFormat="1" hidden="1" outlineLevel="1" x14ac:dyDescent="0.25">
      <c r="A74" s="152">
        <v>70500</v>
      </c>
      <c r="B74" s="153" t="s">
        <v>2125</v>
      </c>
      <c r="C74" s="154"/>
      <c r="D74" s="154"/>
      <c r="E74" s="154"/>
    </row>
    <row r="75" spans="1:5" s="140" customFormat="1" hidden="1" outlineLevel="1" x14ac:dyDescent="0.25">
      <c r="A75" s="152">
        <v>70600</v>
      </c>
      <c r="B75" s="153" t="s">
        <v>2126</v>
      </c>
      <c r="C75" s="154"/>
      <c r="D75" s="154"/>
      <c r="E75" s="154"/>
    </row>
    <row r="76" spans="1:5" s="140" customFormat="1" hidden="1" outlineLevel="1" x14ac:dyDescent="0.25">
      <c r="A76" s="152">
        <v>70700</v>
      </c>
      <c r="B76" s="153" t="s">
        <v>2127</v>
      </c>
      <c r="C76" s="154"/>
      <c r="D76" s="154"/>
      <c r="E76" s="154"/>
    </row>
    <row r="77" spans="1:5" s="140" customFormat="1" hidden="1" outlineLevel="1" x14ac:dyDescent="0.25">
      <c r="A77" s="152">
        <v>70800</v>
      </c>
      <c r="B77" s="153" t="s">
        <v>2128</v>
      </c>
      <c r="C77" s="154"/>
      <c r="D77" s="154"/>
      <c r="E77" s="154"/>
    </row>
    <row r="78" spans="1:5" s="140" customFormat="1" hidden="1" outlineLevel="1" x14ac:dyDescent="0.25">
      <c r="A78" s="152">
        <v>70900</v>
      </c>
      <c r="B78" s="153" t="s">
        <v>2129</v>
      </c>
      <c r="C78" s="154"/>
      <c r="D78" s="154"/>
      <c r="E78" s="154"/>
    </row>
    <row r="79" spans="1:5" s="140" customFormat="1" collapsed="1" x14ac:dyDescent="0.25">
      <c r="A79" s="149">
        <v>80000</v>
      </c>
      <c r="B79" s="150" t="s">
        <v>1985</v>
      </c>
      <c r="C79" s="151"/>
      <c r="D79" s="151"/>
      <c r="E79" s="151"/>
    </row>
    <row r="80" spans="1:5" s="140" customFormat="1" hidden="1" outlineLevel="1" x14ac:dyDescent="0.25">
      <c r="A80" s="152">
        <v>80100</v>
      </c>
      <c r="B80" s="153" t="s">
        <v>2130</v>
      </c>
      <c r="C80" s="154"/>
      <c r="D80" s="154"/>
      <c r="E80" s="154"/>
    </row>
    <row r="81" spans="1:5" s="140" customFormat="1" hidden="1" outlineLevel="1" x14ac:dyDescent="0.25">
      <c r="A81" s="152">
        <v>80200</v>
      </c>
      <c r="B81" s="153" t="s">
        <v>2131</v>
      </c>
      <c r="C81" s="154"/>
      <c r="D81" s="154"/>
      <c r="E81" s="154"/>
    </row>
    <row r="82" spans="1:5" s="140" customFormat="1" hidden="1" outlineLevel="1" x14ac:dyDescent="0.25">
      <c r="A82" s="152">
        <v>80300</v>
      </c>
      <c r="B82" s="153" t="s">
        <v>2132</v>
      </c>
      <c r="C82" s="154"/>
      <c r="D82" s="154"/>
      <c r="E82" s="154"/>
    </row>
    <row r="83" spans="1:5" s="140" customFormat="1" hidden="1" outlineLevel="1" x14ac:dyDescent="0.25">
      <c r="A83" s="152">
        <v>80400</v>
      </c>
      <c r="B83" s="153" t="s">
        <v>2133</v>
      </c>
      <c r="C83" s="154"/>
      <c r="D83" s="154"/>
      <c r="E83" s="154"/>
    </row>
    <row r="84" spans="1:5" s="140" customFormat="1" hidden="1" outlineLevel="1" x14ac:dyDescent="0.25">
      <c r="A84" s="152">
        <v>80500</v>
      </c>
      <c r="B84" s="153" t="s">
        <v>2134</v>
      </c>
      <c r="C84" s="154"/>
      <c r="D84" s="154"/>
      <c r="E84" s="154"/>
    </row>
    <row r="85" spans="1:5" s="140" customFormat="1" x14ac:dyDescent="0.25">
      <c r="A85" s="149">
        <v>90000</v>
      </c>
      <c r="B85" s="150" t="s">
        <v>1986</v>
      </c>
      <c r="C85" s="151"/>
      <c r="D85" s="151"/>
      <c r="E85" s="151"/>
    </row>
    <row r="86" spans="1:5" s="140" customFormat="1" x14ac:dyDescent="0.25">
      <c r="A86" s="149">
        <v>990000</v>
      </c>
      <c r="B86" s="155" t="s">
        <v>49</v>
      </c>
      <c r="C86" s="151"/>
      <c r="D86" s="151"/>
      <c r="E86" s="151"/>
    </row>
    <row r="87" spans="1:5" s="140" customFormat="1" x14ac:dyDescent="0.25">
      <c r="A87" s="156"/>
    </row>
    <row r="88" spans="1:5" s="140" customFormat="1" x14ac:dyDescent="0.25">
      <c r="A88" s="156"/>
      <c r="B88" s="208"/>
      <c r="C88" s="208"/>
      <c r="D88" s="208"/>
      <c r="E88" s="208"/>
    </row>
    <row r="89" spans="1:5" s="140" customFormat="1" x14ac:dyDescent="0.25"/>
    <row r="90" spans="1:5" ht="29.25" customHeight="1" x14ac:dyDescent="0.25">
      <c r="A90" s="428" t="s">
        <v>2164</v>
      </c>
      <c r="B90" s="428"/>
      <c r="C90" s="428"/>
      <c r="D90" s="428"/>
      <c r="E90" s="428"/>
    </row>
    <row r="91" spans="1:5" s="178" customFormat="1" x14ac:dyDescent="0.25">
      <c r="A91" s="172"/>
      <c r="B91" s="172"/>
      <c r="C91" s="172"/>
      <c r="D91" s="172"/>
      <c r="E91" s="172"/>
    </row>
    <row r="92" spans="1:5" x14ac:dyDescent="0.25">
      <c r="A92" s="209" t="s">
        <v>2166</v>
      </c>
      <c r="B92" s="429" t="s">
        <v>2236</v>
      </c>
      <c r="C92" s="429"/>
      <c r="D92" s="429"/>
      <c r="E92" s="430"/>
    </row>
    <row r="93" spans="1:5" s="186" customFormat="1" x14ac:dyDescent="0.25">
      <c r="A93" s="210"/>
      <c r="B93" s="210"/>
      <c r="C93" s="211"/>
      <c r="D93" s="211"/>
    </row>
    <row r="94" spans="1:5" s="178" customFormat="1" x14ac:dyDescent="0.25">
      <c r="A94" s="172"/>
      <c r="B94" s="172"/>
      <c r="C94" s="190" t="s">
        <v>2224</v>
      </c>
      <c r="D94" s="190" t="s">
        <v>2224</v>
      </c>
      <c r="E94" s="190" t="s">
        <v>2224</v>
      </c>
    </row>
    <row r="95" spans="1:5" x14ac:dyDescent="0.25">
      <c r="C95" s="191"/>
      <c r="D95" s="191"/>
      <c r="E95" s="191"/>
    </row>
    <row r="96" spans="1:5" ht="24" x14ac:dyDescent="0.25">
      <c r="A96" s="146" t="s">
        <v>2070</v>
      </c>
      <c r="B96" s="147" t="s">
        <v>31</v>
      </c>
      <c r="C96" s="148" t="s">
        <v>2073</v>
      </c>
      <c r="D96" s="148" t="s">
        <v>2157</v>
      </c>
      <c r="E96" s="148" t="s">
        <v>2158</v>
      </c>
    </row>
    <row r="97" spans="1:5" x14ac:dyDescent="0.25">
      <c r="A97" s="149">
        <v>10000</v>
      </c>
      <c r="B97" s="150" t="s">
        <v>2074</v>
      </c>
      <c r="C97" s="151"/>
      <c r="D97" s="151"/>
      <c r="E97" s="151"/>
    </row>
    <row r="98" spans="1:5" hidden="1" x14ac:dyDescent="0.25">
      <c r="A98" s="152">
        <v>10100</v>
      </c>
      <c r="B98" s="153" t="s">
        <v>306</v>
      </c>
      <c r="C98" s="151"/>
      <c r="D98" s="154"/>
      <c r="E98" s="154"/>
    </row>
    <row r="99" spans="1:5" hidden="1" x14ac:dyDescent="0.25">
      <c r="A99" s="152">
        <v>10200</v>
      </c>
      <c r="B99" s="153" t="s">
        <v>2075</v>
      </c>
      <c r="C99" s="151"/>
      <c r="D99" s="154"/>
      <c r="E99" s="154"/>
    </row>
    <row r="100" spans="1:5" hidden="1" x14ac:dyDescent="0.25">
      <c r="A100" s="152">
        <v>10300</v>
      </c>
      <c r="B100" s="153" t="s">
        <v>2076</v>
      </c>
      <c r="C100" s="151"/>
      <c r="D100" s="154"/>
      <c r="E100" s="154"/>
    </row>
    <row r="101" spans="1:5" hidden="1" x14ac:dyDescent="0.25">
      <c r="A101" s="152">
        <v>10400</v>
      </c>
      <c r="B101" s="153" t="s">
        <v>2077</v>
      </c>
      <c r="C101" s="151"/>
      <c r="D101" s="154"/>
      <c r="E101" s="154"/>
    </row>
    <row r="102" spans="1:5" hidden="1" x14ac:dyDescent="0.25">
      <c r="A102" s="152">
        <v>10500</v>
      </c>
      <c r="B102" s="153" t="s">
        <v>2078</v>
      </c>
      <c r="C102" s="151"/>
      <c r="D102" s="154"/>
      <c r="E102" s="154"/>
    </row>
    <row r="103" spans="1:5" hidden="1" x14ac:dyDescent="0.25">
      <c r="A103" s="152">
        <v>10600</v>
      </c>
      <c r="B103" s="153" t="s">
        <v>2079</v>
      </c>
      <c r="C103" s="151"/>
      <c r="D103" s="154"/>
      <c r="E103" s="154"/>
    </row>
    <row r="104" spans="1:5" x14ac:dyDescent="0.25">
      <c r="A104" s="149">
        <v>20000</v>
      </c>
      <c r="B104" s="150" t="s">
        <v>2080</v>
      </c>
      <c r="C104" s="151"/>
      <c r="D104" s="151"/>
      <c r="E104" s="151"/>
    </row>
    <row r="105" spans="1:5" hidden="1" x14ac:dyDescent="0.25">
      <c r="A105" s="152">
        <v>20100</v>
      </c>
      <c r="B105" s="153" t="s">
        <v>2081</v>
      </c>
      <c r="C105" s="151"/>
      <c r="D105" s="154"/>
      <c r="E105" s="154"/>
    </row>
    <row r="106" spans="1:5" hidden="1" x14ac:dyDescent="0.25">
      <c r="A106" s="152">
        <v>20200</v>
      </c>
      <c r="B106" s="153" t="s">
        <v>2082</v>
      </c>
      <c r="C106" s="151"/>
      <c r="D106" s="154"/>
      <c r="E106" s="154"/>
    </row>
    <row r="107" spans="1:5" hidden="1" x14ac:dyDescent="0.25">
      <c r="A107" s="152">
        <v>20300</v>
      </c>
      <c r="B107" s="153" t="s">
        <v>2083</v>
      </c>
      <c r="C107" s="151"/>
      <c r="D107" s="154"/>
      <c r="E107" s="154"/>
    </row>
    <row r="108" spans="1:5" hidden="1" x14ac:dyDescent="0.25">
      <c r="A108" s="152">
        <v>20400</v>
      </c>
      <c r="B108" s="153" t="s">
        <v>2084</v>
      </c>
      <c r="C108" s="151"/>
      <c r="D108" s="154"/>
      <c r="E108" s="154"/>
    </row>
    <row r="109" spans="1:5" hidden="1" x14ac:dyDescent="0.25">
      <c r="A109" s="152">
        <v>20500</v>
      </c>
      <c r="B109" s="153" t="s">
        <v>326</v>
      </c>
      <c r="C109" s="151"/>
      <c r="D109" s="154"/>
      <c r="E109" s="154"/>
    </row>
    <row r="110" spans="1:5" hidden="1" x14ac:dyDescent="0.25">
      <c r="A110" s="152">
        <v>20600</v>
      </c>
      <c r="B110" s="153" t="s">
        <v>2085</v>
      </c>
      <c r="C110" s="151"/>
      <c r="D110" s="154"/>
      <c r="E110" s="154"/>
    </row>
    <row r="111" spans="1:5" hidden="1" x14ac:dyDescent="0.25">
      <c r="A111" s="152">
        <v>20700</v>
      </c>
      <c r="B111" s="153" t="s">
        <v>2086</v>
      </c>
      <c r="C111" s="151"/>
      <c r="D111" s="154"/>
      <c r="E111" s="154"/>
    </row>
    <row r="112" spans="1:5" hidden="1" x14ac:dyDescent="0.25">
      <c r="A112" s="152">
        <v>20800</v>
      </c>
      <c r="B112" s="153" t="s">
        <v>2087</v>
      </c>
      <c r="C112" s="151"/>
      <c r="D112" s="154"/>
      <c r="E112" s="154"/>
    </row>
    <row r="113" spans="1:5" hidden="1" x14ac:dyDescent="0.25">
      <c r="A113" s="152">
        <v>20900</v>
      </c>
      <c r="B113" s="153" t="s">
        <v>334</v>
      </c>
      <c r="C113" s="151"/>
      <c r="D113" s="154"/>
      <c r="E113" s="154"/>
    </row>
    <row r="114" spans="1:5" x14ac:dyDescent="0.25">
      <c r="A114" s="149">
        <v>30000</v>
      </c>
      <c r="B114" s="150" t="s">
        <v>40</v>
      </c>
      <c r="C114" s="151"/>
      <c r="D114" s="151"/>
      <c r="E114" s="151"/>
    </row>
    <row r="115" spans="1:5" hidden="1" x14ac:dyDescent="0.25">
      <c r="A115" s="152">
        <v>30100</v>
      </c>
      <c r="B115" s="153" t="s">
        <v>2088</v>
      </c>
      <c r="C115" s="151"/>
      <c r="D115" s="154"/>
      <c r="E115" s="154"/>
    </row>
    <row r="116" spans="1:5" hidden="1" x14ac:dyDescent="0.25">
      <c r="A116" s="152">
        <v>30200</v>
      </c>
      <c r="B116" s="153" t="s">
        <v>2089</v>
      </c>
      <c r="C116" s="151"/>
      <c r="D116" s="154"/>
      <c r="E116" s="154"/>
    </row>
    <row r="117" spans="1:5" hidden="1" x14ac:dyDescent="0.25">
      <c r="A117" s="152">
        <v>30300</v>
      </c>
      <c r="B117" s="153" t="s">
        <v>340</v>
      </c>
      <c r="C117" s="151"/>
      <c r="D117" s="154"/>
      <c r="E117" s="154"/>
    </row>
    <row r="118" spans="1:5" hidden="1" x14ac:dyDescent="0.25">
      <c r="A118" s="152">
        <v>30400</v>
      </c>
      <c r="B118" s="153" t="s">
        <v>342</v>
      </c>
      <c r="C118" s="151"/>
      <c r="D118" s="154"/>
      <c r="E118" s="154"/>
    </row>
    <row r="119" spans="1:5" hidden="1" x14ac:dyDescent="0.25">
      <c r="A119" s="152">
        <v>30500</v>
      </c>
      <c r="B119" s="153" t="s">
        <v>2090</v>
      </c>
      <c r="C119" s="151"/>
      <c r="D119" s="154"/>
      <c r="E119" s="154"/>
    </row>
    <row r="120" spans="1:5" hidden="1" x14ac:dyDescent="0.25">
      <c r="A120" s="152">
        <v>30600</v>
      </c>
      <c r="B120" s="153" t="s">
        <v>2091</v>
      </c>
      <c r="C120" s="151"/>
      <c r="D120" s="154"/>
      <c r="E120" s="154"/>
    </row>
    <row r="121" spans="1:5" hidden="1" x14ac:dyDescent="0.25">
      <c r="A121" s="152">
        <v>30700</v>
      </c>
      <c r="B121" s="153" t="s">
        <v>2092</v>
      </c>
      <c r="C121" s="151"/>
      <c r="D121" s="154"/>
      <c r="E121" s="154"/>
    </row>
    <row r="122" spans="1:5" hidden="1" x14ac:dyDescent="0.25">
      <c r="A122" s="152">
        <v>30800</v>
      </c>
      <c r="B122" s="153" t="s">
        <v>2093</v>
      </c>
      <c r="C122" s="151"/>
      <c r="D122" s="154"/>
      <c r="E122" s="154"/>
    </row>
    <row r="123" spans="1:5" hidden="1" x14ac:dyDescent="0.25">
      <c r="A123" s="152">
        <v>30900</v>
      </c>
      <c r="B123" s="153" t="s">
        <v>2094</v>
      </c>
      <c r="C123" s="151"/>
      <c r="D123" s="154"/>
      <c r="E123" s="154"/>
    </row>
    <row r="124" spans="1:5" x14ac:dyDescent="0.25">
      <c r="A124" s="149">
        <v>40000</v>
      </c>
      <c r="B124" s="150" t="s">
        <v>41</v>
      </c>
      <c r="C124" s="151"/>
      <c r="D124" s="151"/>
      <c r="E124" s="151"/>
    </row>
    <row r="125" spans="1:5" hidden="1" x14ac:dyDescent="0.25">
      <c r="A125" s="152">
        <v>40100</v>
      </c>
      <c r="B125" s="153" t="s">
        <v>2095</v>
      </c>
      <c r="C125" s="151"/>
      <c r="D125" s="154"/>
      <c r="E125" s="154"/>
    </row>
    <row r="126" spans="1:5" hidden="1" x14ac:dyDescent="0.25">
      <c r="A126" s="152">
        <v>40200</v>
      </c>
      <c r="B126" s="153" t="s">
        <v>2096</v>
      </c>
      <c r="C126" s="151"/>
      <c r="D126" s="154"/>
      <c r="E126" s="154"/>
    </row>
    <row r="127" spans="1:5" hidden="1" x14ac:dyDescent="0.25">
      <c r="A127" s="152">
        <v>40300</v>
      </c>
      <c r="B127" s="153" t="s">
        <v>358</v>
      </c>
      <c r="C127" s="151"/>
      <c r="D127" s="154"/>
      <c r="E127" s="154"/>
    </row>
    <row r="128" spans="1:5" hidden="1" x14ac:dyDescent="0.25">
      <c r="A128" s="152">
        <v>40400</v>
      </c>
      <c r="B128" s="153" t="s">
        <v>2097</v>
      </c>
      <c r="C128" s="151"/>
      <c r="D128" s="154"/>
      <c r="E128" s="154"/>
    </row>
    <row r="129" spans="1:5" hidden="1" x14ac:dyDescent="0.25">
      <c r="A129" s="152">
        <v>40500</v>
      </c>
      <c r="B129" s="153" t="s">
        <v>362</v>
      </c>
      <c r="C129" s="151"/>
      <c r="D129" s="154"/>
      <c r="E129" s="154"/>
    </row>
    <row r="130" spans="1:5" hidden="1" x14ac:dyDescent="0.25">
      <c r="A130" s="152">
        <v>40600</v>
      </c>
      <c r="B130" s="153" t="s">
        <v>2098</v>
      </c>
      <c r="C130" s="151"/>
      <c r="D130" s="154"/>
      <c r="E130" s="154"/>
    </row>
    <row r="131" spans="1:5" hidden="1" x14ac:dyDescent="0.25">
      <c r="A131" s="152">
        <v>40700</v>
      </c>
      <c r="B131" s="153" t="s">
        <v>2099</v>
      </c>
      <c r="C131" s="151"/>
      <c r="D131" s="154"/>
      <c r="E131" s="154"/>
    </row>
    <row r="132" spans="1:5" hidden="1" x14ac:dyDescent="0.25">
      <c r="A132" s="152">
        <v>40800</v>
      </c>
      <c r="B132" s="153" t="s">
        <v>2100</v>
      </c>
      <c r="C132" s="151"/>
      <c r="D132" s="154"/>
      <c r="E132" s="154"/>
    </row>
    <row r="133" spans="1:5" x14ac:dyDescent="0.25">
      <c r="A133" s="149">
        <v>50000</v>
      </c>
      <c r="B133" s="150" t="s">
        <v>2101</v>
      </c>
      <c r="C133" s="151"/>
      <c r="D133" s="151"/>
      <c r="E133" s="151"/>
    </row>
    <row r="134" spans="1:5" hidden="1" x14ac:dyDescent="0.25">
      <c r="A134" s="152">
        <v>50100</v>
      </c>
      <c r="B134" s="153" t="s">
        <v>2102</v>
      </c>
      <c r="C134" s="151"/>
      <c r="D134" s="154"/>
      <c r="E134" s="154"/>
    </row>
    <row r="135" spans="1:5" hidden="1" x14ac:dyDescent="0.25">
      <c r="A135" s="152">
        <v>50200</v>
      </c>
      <c r="B135" s="153" t="s">
        <v>2103</v>
      </c>
      <c r="C135" s="151"/>
      <c r="D135" s="154"/>
      <c r="E135" s="154"/>
    </row>
    <row r="136" spans="1:5" hidden="1" x14ac:dyDescent="0.25">
      <c r="A136" s="152">
        <v>50300</v>
      </c>
      <c r="B136" s="153" t="s">
        <v>2104</v>
      </c>
      <c r="C136" s="151"/>
      <c r="D136" s="154"/>
      <c r="E136" s="154"/>
    </row>
    <row r="137" spans="1:5" hidden="1" x14ac:dyDescent="0.25">
      <c r="A137" s="152">
        <v>50400</v>
      </c>
      <c r="B137" s="153" t="s">
        <v>2105</v>
      </c>
      <c r="C137" s="151"/>
      <c r="D137" s="154"/>
      <c r="E137" s="154"/>
    </row>
    <row r="138" spans="1:5" hidden="1" x14ac:dyDescent="0.25">
      <c r="A138" s="152">
        <v>50500</v>
      </c>
      <c r="B138" s="153" t="s">
        <v>2106</v>
      </c>
      <c r="C138" s="151"/>
      <c r="D138" s="154"/>
      <c r="E138" s="154"/>
    </row>
    <row r="139" spans="1:5" hidden="1" x14ac:dyDescent="0.25">
      <c r="A139" s="152">
        <v>50600</v>
      </c>
      <c r="B139" s="153" t="s">
        <v>2107</v>
      </c>
      <c r="C139" s="151"/>
      <c r="D139" s="154"/>
      <c r="E139" s="154"/>
    </row>
    <row r="140" spans="1:5" hidden="1" x14ac:dyDescent="0.25">
      <c r="A140" s="152">
        <v>50700</v>
      </c>
      <c r="B140" s="153" t="s">
        <v>2108</v>
      </c>
      <c r="C140" s="151"/>
      <c r="D140" s="154"/>
      <c r="E140" s="154"/>
    </row>
    <row r="141" spans="1:5" hidden="1" x14ac:dyDescent="0.25">
      <c r="A141" s="152">
        <v>50800</v>
      </c>
      <c r="B141" s="153" t="s">
        <v>2109</v>
      </c>
      <c r="C141" s="151"/>
      <c r="D141" s="154"/>
      <c r="E141" s="154"/>
    </row>
    <row r="142" spans="1:5" hidden="1" x14ac:dyDescent="0.25">
      <c r="A142" s="152">
        <v>50900</v>
      </c>
      <c r="B142" s="153" t="s">
        <v>2110</v>
      </c>
      <c r="C142" s="151"/>
      <c r="D142" s="154"/>
      <c r="E142" s="154"/>
    </row>
    <row r="143" spans="1:5" x14ac:dyDescent="0.25">
      <c r="A143" s="149">
        <v>60000</v>
      </c>
      <c r="B143" s="150" t="s">
        <v>2111</v>
      </c>
      <c r="C143" s="151"/>
      <c r="D143" s="151"/>
      <c r="E143" s="151"/>
    </row>
    <row r="144" spans="1:5" hidden="1" x14ac:dyDescent="0.25">
      <c r="A144" s="152">
        <v>60100</v>
      </c>
      <c r="B144" s="153" t="s">
        <v>2112</v>
      </c>
      <c r="C144" s="151"/>
      <c r="D144" s="154"/>
      <c r="E144" s="154"/>
    </row>
    <row r="145" spans="1:5" hidden="1" x14ac:dyDescent="0.25">
      <c r="A145" s="152">
        <v>60200</v>
      </c>
      <c r="B145" s="153" t="s">
        <v>2113</v>
      </c>
      <c r="C145" s="151"/>
      <c r="D145" s="154"/>
      <c r="E145" s="154"/>
    </row>
    <row r="146" spans="1:5" hidden="1" x14ac:dyDescent="0.25">
      <c r="A146" s="152">
        <v>60300</v>
      </c>
      <c r="B146" s="153" t="s">
        <v>2114</v>
      </c>
      <c r="C146" s="151"/>
      <c r="D146" s="154"/>
      <c r="E146" s="154"/>
    </row>
    <row r="147" spans="1:5" hidden="1" x14ac:dyDescent="0.25">
      <c r="A147" s="152">
        <v>60400</v>
      </c>
      <c r="B147" s="153" t="s">
        <v>2115</v>
      </c>
      <c r="C147" s="151"/>
      <c r="D147" s="154"/>
      <c r="E147" s="154"/>
    </row>
    <row r="148" spans="1:5" hidden="1" x14ac:dyDescent="0.25">
      <c r="A148" s="152">
        <v>60500</v>
      </c>
      <c r="B148" s="153" t="s">
        <v>2116</v>
      </c>
      <c r="C148" s="151"/>
      <c r="D148" s="154"/>
      <c r="E148" s="154"/>
    </row>
    <row r="149" spans="1:5" hidden="1" x14ac:dyDescent="0.25">
      <c r="A149" s="152">
        <v>60600</v>
      </c>
      <c r="B149" s="153" t="s">
        <v>2117</v>
      </c>
      <c r="C149" s="151"/>
      <c r="D149" s="154"/>
      <c r="E149" s="154"/>
    </row>
    <row r="150" spans="1:5" hidden="1" x14ac:dyDescent="0.25">
      <c r="A150" s="152">
        <v>60700</v>
      </c>
      <c r="B150" s="153" t="s">
        <v>2118</v>
      </c>
      <c r="C150" s="151"/>
      <c r="D150" s="154"/>
      <c r="E150" s="154"/>
    </row>
    <row r="151" spans="1:5" hidden="1" x14ac:dyDescent="0.25">
      <c r="A151" s="152">
        <v>60800</v>
      </c>
      <c r="B151" s="153" t="s">
        <v>2119</v>
      </c>
      <c r="C151" s="151"/>
      <c r="D151" s="154"/>
      <c r="E151" s="154"/>
    </row>
    <row r="152" spans="1:5" x14ac:dyDescent="0.25">
      <c r="A152" s="149">
        <v>70000</v>
      </c>
      <c r="B152" s="150" t="s">
        <v>2120</v>
      </c>
      <c r="C152" s="151"/>
      <c r="D152" s="151"/>
      <c r="E152" s="151"/>
    </row>
    <row r="153" spans="1:5" hidden="1" x14ac:dyDescent="0.25">
      <c r="A153" s="152">
        <v>70100</v>
      </c>
      <c r="B153" s="153" t="s">
        <v>2121</v>
      </c>
      <c r="C153" s="151"/>
      <c r="D153" s="154"/>
      <c r="E153" s="154"/>
    </row>
    <row r="154" spans="1:5" hidden="1" x14ac:dyDescent="0.25">
      <c r="A154" s="152">
        <v>70200</v>
      </c>
      <c r="B154" s="153" t="s">
        <v>2122</v>
      </c>
      <c r="C154" s="151"/>
      <c r="D154" s="154"/>
      <c r="E154" s="154"/>
    </row>
    <row r="155" spans="1:5" hidden="1" x14ac:dyDescent="0.25">
      <c r="A155" s="152">
        <v>70300</v>
      </c>
      <c r="B155" s="153" t="s">
        <v>2123</v>
      </c>
      <c r="C155" s="151"/>
      <c r="D155" s="154"/>
      <c r="E155" s="154"/>
    </row>
    <row r="156" spans="1:5" hidden="1" x14ac:dyDescent="0.25">
      <c r="A156" s="152">
        <v>70400</v>
      </c>
      <c r="B156" s="153" t="s">
        <v>2124</v>
      </c>
      <c r="C156" s="151"/>
      <c r="D156" s="154"/>
      <c r="E156" s="154"/>
    </row>
    <row r="157" spans="1:5" hidden="1" x14ac:dyDescent="0.25">
      <c r="A157" s="152">
        <v>70500</v>
      </c>
      <c r="B157" s="153" t="s">
        <v>2125</v>
      </c>
      <c r="C157" s="151"/>
      <c r="D157" s="154"/>
      <c r="E157" s="154"/>
    </row>
    <row r="158" spans="1:5" hidden="1" x14ac:dyDescent="0.25">
      <c r="A158" s="152">
        <v>70600</v>
      </c>
      <c r="B158" s="153" t="s">
        <v>2126</v>
      </c>
      <c r="C158" s="151"/>
      <c r="D158" s="154"/>
      <c r="E158" s="154"/>
    </row>
    <row r="159" spans="1:5" hidden="1" x14ac:dyDescent="0.25">
      <c r="A159" s="152">
        <v>70700</v>
      </c>
      <c r="B159" s="153" t="s">
        <v>2127</v>
      </c>
      <c r="C159" s="151"/>
      <c r="D159" s="154"/>
      <c r="E159" s="154"/>
    </row>
    <row r="160" spans="1:5" hidden="1" x14ac:dyDescent="0.25">
      <c r="A160" s="152">
        <v>70800</v>
      </c>
      <c r="B160" s="153" t="s">
        <v>2128</v>
      </c>
      <c r="C160" s="151"/>
      <c r="D160" s="154"/>
      <c r="E160" s="154"/>
    </row>
    <row r="161" spans="1:5" hidden="1" x14ac:dyDescent="0.25">
      <c r="A161" s="152">
        <v>70900</v>
      </c>
      <c r="B161" s="153" t="s">
        <v>2129</v>
      </c>
      <c r="C161" s="151"/>
      <c r="D161" s="154"/>
      <c r="E161" s="154"/>
    </row>
    <row r="162" spans="1:5" x14ac:dyDescent="0.25">
      <c r="A162" s="149">
        <v>80000</v>
      </c>
      <c r="B162" s="150" t="s">
        <v>1985</v>
      </c>
      <c r="C162" s="151"/>
      <c r="D162" s="151"/>
      <c r="E162" s="151"/>
    </row>
    <row r="163" spans="1:5" hidden="1" x14ac:dyDescent="0.25">
      <c r="A163" s="152">
        <v>80100</v>
      </c>
      <c r="B163" s="153" t="s">
        <v>2130</v>
      </c>
      <c r="C163" s="151"/>
      <c r="D163" s="154"/>
      <c r="E163" s="154"/>
    </row>
    <row r="164" spans="1:5" hidden="1" x14ac:dyDescent="0.25">
      <c r="A164" s="152">
        <v>80200</v>
      </c>
      <c r="B164" s="153" t="s">
        <v>2131</v>
      </c>
      <c r="C164" s="151"/>
      <c r="D164" s="154"/>
      <c r="E164" s="154"/>
    </row>
    <row r="165" spans="1:5" hidden="1" x14ac:dyDescent="0.25">
      <c r="A165" s="152">
        <v>80300</v>
      </c>
      <c r="B165" s="153" t="s">
        <v>2132</v>
      </c>
      <c r="C165" s="151"/>
      <c r="D165" s="154"/>
      <c r="E165" s="154"/>
    </row>
    <row r="166" spans="1:5" hidden="1" x14ac:dyDescent="0.25">
      <c r="A166" s="152">
        <v>80400</v>
      </c>
      <c r="B166" s="153" t="s">
        <v>2133</v>
      </c>
      <c r="C166" s="151"/>
      <c r="D166" s="154"/>
      <c r="E166" s="154"/>
    </row>
    <row r="167" spans="1:5" hidden="1" x14ac:dyDescent="0.25">
      <c r="A167" s="152">
        <v>80500</v>
      </c>
      <c r="B167" s="153" t="s">
        <v>2134</v>
      </c>
      <c r="C167" s="151"/>
      <c r="D167" s="154"/>
      <c r="E167" s="154"/>
    </row>
    <row r="168" spans="1:5" x14ac:dyDescent="0.25">
      <c r="A168" s="149">
        <v>90000</v>
      </c>
      <c r="B168" s="150" t="s">
        <v>1986</v>
      </c>
      <c r="C168" s="151"/>
      <c r="D168" s="151"/>
      <c r="E168" s="151"/>
    </row>
    <row r="169" spans="1:5" x14ac:dyDescent="0.25">
      <c r="A169" s="149">
        <v>990000</v>
      </c>
      <c r="B169" s="155" t="s">
        <v>49</v>
      </c>
      <c r="C169" s="151"/>
      <c r="D169" s="151"/>
      <c r="E169" s="151"/>
    </row>
    <row r="171" spans="1:5" x14ac:dyDescent="0.25">
      <c r="A171" s="156"/>
      <c r="B171" s="208"/>
      <c r="C171" s="208"/>
      <c r="D171" s="208"/>
      <c r="E171" s="208"/>
    </row>
  </sheetData>
  <mergeCells count="3">
    <mergeCell ref="A7:E7"/>
    <mergeCell ref="A90:E90"/>
    <mergeCell ref="B92:E92"/>
  </mergeCells>
  <hyperlinks>
    <hyperlink ref="A1" location="Indice!A1" display="Volver al Índice"/>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E15" sqref="D15:E16"/>
    </sheetView>
  </sheetViews>
  <sheetFormatPr baseColWidth="10" defaultRowHeight="15" x14ac:dyDescent="0.25"/>
  <cols>
    <col min="2" max="2" width="15" customWidth="1"/>
    <col min="3" max="3" width="15.5703125" customWidth="1"/>
    <col min="4" max="4" width="14" customWidth="1"/>
  </cols>
  <sheetData>
    <row r="1" spans="1:7" x14ac:dyDescent="0.25">
      <c r="A1" s="143" t="s">
        <v>2040</v>
      </c>
    </row>
    <row r="2" spans="1:7" x14ac:dyDescent="0.25">
      <c r="A2" s="141"/>
    </row>
    <row r="3" spans="1:7" x14ac:dyDescent="0.25">
      <c r="A3" s="145" t="s">
        <v>440</v>
      </c>
    </row>
    <row r="4" spans="1:7" x14ac:dyDescent="0.25">
      <c r="A4" s="145"/>
    </row>
    <row r="5" spans="1:7" ht="31.5" customHeight="1" x14ac:dyDescent="0.25">
      <c r="A5" s="427" t="s">
        <v>2177</v>
      </c>
      <c r="B5" s="427"/>
      <c r="C5" s="427"/>
      <c r="D5" s="427"/>
      <c r="E5" s="427"/>
      <c r="F5" s="427"/>
      <c r="G5" s="427"/>
    </row>
    <row r="7" spans="1:7" s="186" customFormat="1" x14ac:dyDescent="0.25">
      <c r="A7" s="215" t="s">
        <v>2239</v>
      </c>
      <c r="B7" s="429" t="s">
        <v>2244</v>
      </c>
      <c r="C7" s="429"/>
      <c r="D7" s="429"/>
      <c r="E7" s="429"/>
      <c r="F7" s="429"/>
      <c r="G7" s="430"/>
    </row>
    <row r="8" spans="1:7" s="186" customFormat="1" x14ac:dyDescent="0.25"/>
    <row r="9" spans="1:7" s="178" customFormat="1" x14ac:dyDescent="0.25">
      <c r="A9" s="196" t="s">
        <v>2229</v>
      </c>
      <c r="B9" s="196">
        <f>+LP!B9</f>
        <v>0</v>
      </c>
    </row>
    <row r="10" spans="1:7" s="178" customFormat="1" x14ac:dyDescent="0.25"/>
    <row r="11" spans="1:7" x14ac:dyDescent="0.25">
      <c r="A11" s="181" t="s">
        <v>2192</v>
      </c>
      <c r="B11" s="181" t="s">
        <v>2190</v>
      </c>
      <c r="C11" s="181" t="s">
        <v>2191</v>
      </c>
    </row>
    <row r="12" spans="1:7" x14ac:dyDescent="0.25">
      <c r="A12" s="144" t="s">
        <v>2178</v>
      </c>
      <c r="B12" s="144"/>
      <c r="C12" s="144" t="str">
        <f>+IF(B12&lt;=$B$9,"SI","NO")</f>
        <v>SI</v>
      </c>
      <c r="D12" s="180"/>
    </row>
    <row r="13" spans="1:7" x14ac:dyDescent="0.25">
      <c r="A13" s="144" t="s">
        <v>2179</v>
      </c>
      <c r="B13" s="144"/>
      <c r="C13" s="144" t="str">
        <f t="shared" ref="C13:C23" si="0">+IF(B13&lt;=$B$9,"SI","NO")</f>
        <v>SI</v>
      </c>
    </row>
    <row r="14" spans="1:7" x14ac:dyDescent="0.25">
      <c r="A14" s="144" t="s">
        <v>2180</v>
      </c>
      <c r="B14" s="144"/>
      <c r="C14" s="144" t="str">
        <f t="shared" si="0"/>
        <v>SI</v>
      </c>
    </row>
    <row r="15" spans="1:7" x14ac:dyDescent="0.25">
      <c r="A15" s="144" t="s">
        <v>2181</v>
      </c>
      <c r="B15" s="144"/>
      <c r="C15" s="144" t="str">
        <f t="shared" si="0"/>
        <v>SI</v>
      </c>
    </row>
    <row r="16" spans="1:7" x14ac:dyDescent="0.25">
      <c r="A16" s="144" t="s">
        <v>2182</v>
      </c>
      <c r="B16" s="144"/>
      <c r="C16" s="144" t="str">
        <f t="shared" si="0"/>
        <v>SI</v>
      </c>
    </row>
    <row r="17" spans="1:7" x14ac:dyDescent="0.25">
      <c r="A17" s="144" t="s">
        <v>2183</v>
      </c>
      <c r="B17" s="144"/>
      <c r="C17" s="144" t="str">
        <f t="shared" si="0"/>
        <v>SI</v>
      </c>
    </row>
    <row r="18" spans="1:7" x14ac:dyDescent="0.25">
      <c r="A18" s="144" t="s">
        <v>2184</v>
      </c>
      <c r="B18" s="144"/>
      <c r="C18" s="144" t="str">
        <f t="shared" si="0"/>
        <v>SI</v>
      </c>
    </row>
    <row r="19" spans="1:7" x14ac:dyDescent="0.25">
      <c r="A19" s="144" t="s">
        <v>2185</v>
      </c>
      <c r="B19" s="144"/>
      <c r="C19" s="144" t="str">
        <f t="shared" si="0"/>
        <v>SI</v>
      </c>
    </row>
    <row r="20" spans="1:7" x14ac:dyDescent="0.25">
      <c r="A20" s="144" t="s">
        <v>2186</v>
      </c>
      <c r="B20" s="144"/>
      <c r="C20" s="144" t="str">
        <f t="shared" si="0"/>
        <v>SI</v>
      </c>
    </row>
    <row r="21" spans="1:7" x14ac:dyDescent="0.25">
      <c r="A21" s="144" t="s">
        <v>2187</v>
      </c>
      <c r="B21" s="144"/>
      <c r="C21" s="144" t="str">
        <f t="shared" si="0"/>
        <v>SI</v>
      </c>
    </row>
    <row r="22" spans="1:7" x14ac:dyDescent="0.25">
      <c r="A22" s="144" t="s">
        <v>2188</v>
      </c>
      <c r="B22" s="144"/>
      <c r="C22" s="144" t="str">
        <f t="shared" si="0"/>
        <v>SI</v>
      </c>
    </row>
    <row r="23" spans="1:7" x14ac:dyDescent="0.25">
      <c r="A23" s="144" t="s">
        <v>2189</v>
      </c>
      <c r="B23" s="144"/>
      <c r="C23" s="144" t="str">
        <f t="shared" si="0"/>
        <v>SI</v>
      </c>
    </row>
    <row r="26" spans="1:7" ht="63.75" customHeight="1" x14ac:dyDescent="0.25">
      <c r="A26" s="427" t="s">
        <v>2240</v>
      </c>
      <c r="B26" s="427"/>
      <c r="C26" s="427"/>
      <c r="D26" s="427"/>
      <c r="E26" s="427"/>
      <c r="F26" s="427"/>
      <c r="G26" s="427"/>
    </row>
    <row r="28" spans="1:7" s="186" customFormat="1" x14ac:dyDescent="0.25">
      <c r="A28" s="215" t="s">
        <v>2239</v>
      </c>
      <c r="B28" s="429" t="s">
        <v>2241</v>
      </c>
      <c r="C28" s="429"/>
      <c r="D28" s="429"/>
      <c r="E28" s="429"/>
      <c r="F28" s="429"/>
      <c r="G28" s="430"/>
    </row>
  </sheetData>
  <mergeCells count="4">
    <mergeCell ref="A5:G5"/>
    <mergeCell ref="A26:G26"/>
    <mergeCell ref="B7:G7"/>
    <mergeCell ref="B28:G28"/>
  </mergeCells>
  <hyperlinks>
    <hyperlink ref="A1" location="Indice!A1" display="Volver al Índice"/>
  </hyperlink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selection activeCell="A7" sqref="A7:H7"/>
    </sheetView>
  </sheetViews>
  <sheetFormatPr baseColWidth="10" defaultRowHeight="15" x14ac:dyDescent="0.25"/>
  <sheetData>
    <row r="1" spans="1:8" x14ac:dyDescent="0.25">
      <c r="A1" s="143" t="s">
        <v>2040</v>
      </c>
    </row>
    <row r="2" spans="1:8" x14ac:dyDescent="0.25">
      <c r="A2" s="186"/>
    </row>
    <row r="3" spans="1:8" x14ac:dyDescent="0.25">
      <c r="A3" s="145" t="s">
        <v>441</v>
      </c>
    </row>
    <row r="5" spans="1:8" x14ac:dyDescent="0.25">
      <c r="A5" t="s">
        <v>2246</v>
      </c>
    </row>
    <row r="7" spans="1:8" ht="140.25" customHeight="1" x14ac:dyDescent="0.25">
      <c r="A7" s="427" t="s">
        <v>2253</v>
      </c>
      <c r="B7" s="427"/>
      <c r="C7" s="427"/>
      <c r="D7" s="427"/>
      <c r="E7" s="427"/>
      <c r="F7" s="427"/>
      <c r="G7" s="427"/>
      <c r="H7" s="427"/>
    </row>
    <row r="8" spans="1:8" s="186" customFormat="1" ht="14.25" customHeight="1" x14ac:dyDescent="0.25">
      <c r="A8" s="182"/>
      <c r="B8" s="182"/>
      <c r="C8" s="182"/>
      <c r="D8" s="182"/>
      <c r="E8" s="182"/>
      <c r="F8" s="182"/>
      <c r="G8" s="182"/>
      <c r="H8" s="182"/>
    </row>
    <row r="9" spans="1:8" x14ac:dyDescent="0.25">
      <c r="A9" s="215" t="s">
        <v>2239</v>
      </c>
      <c r="B9" s="431" t="s">
        <v>2251</v>
      </c>
      <c r="C9" s="431"/>
      <c r="D9" s="431"/>
      <c r="E9" s="431"/>
      <c r="F9" s="431"/>
      <c r="G9" s="431"/>
      <c r="H9" s="431"/>
    </row>
  </sheetData>
  <mergeCells count="2">
    <mergeCell ref="A7:H7"/>
    <mergeCell ref="B9:H9"/>
  </mergeCells>
  <hyperlinks>
    <hyperlink ref="A1" location="Indice!A1" display="Volver al Índice"/>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442</v>
      </c>
      <c r="B3" s="186"/>
      <c r="C3" s="186"/>
      <c r="D3" s="186"/>
      <c r="E3" s="186"/>
      <c r="F3" s="186"/>
      <c r="G3" s="186"/>
      <c r="H3" s="186"/>
    </row>
    <row r="4" spans="1:8" x14ac:dyDescent="0.25">
      <c r="A4" s="186"/>
      <c r="B4" s="186"/>
      <c r="C4" s="186"/>
      <c r="D4" s="186"/>
      <c r="E4" s="186"/>
      <c r="F4" s="186"/>
      <c r="G4" s="186"/>
      <c r="H4" s="186"/>
    </row>
    <row r="5" spans="1:8" x14ac:dyDescent="0.25">
      <c r="A5" s="186" t="s">
        <v>2246</v>
      </c>
      <c r="B5" s="186"/>
      <c r="C5" s="186"/>
      <c r="D5" s="186"/>
      <c r="E5" s="186"/>
      <c r="F5" s="186"/>
      <c r="G5" s="186"/>
      <c r="H5" s="186"/>
    </row>
    <row r="6" spans="1:8" x14ac:dyDescent="0.25">
      <c r="A6" s="186"/>
      <c r="B6" s="186"/>
      <c r="C6" s="186"/>
      <c r="D6" s="186"/>
      <c r="E6" s="186"/>
      <c r="F6" s="186"/>
      <c r="G6" s="186"/>
      <c r="H6" s="186"/>
    </row>
    <row r="7" spans="1:8" ht="144.75" customHeight="1" x14ac:dyDescent="0.25">
      <c r="A7" s="427" t="s">
        <v>2253</v>
      </c>
      <c r="B7" s="427"/>
      <c r="C7" s="427"/>
      <c r="D7" s="427"/>
      <c r="E7" s="427"/>
      <c r="F7" s="427"/>
      <c r="G7" s="427"/>
      <c r="H7" s="427"/>
    </row>
    <row r="8" spans="1:8" x14ac:dyDescent="0.25">
      <c r="A8" s="182"/>
      <c r="B8" s="182"/>
      <c r="C8" s="182"/>
      <c r="D8" s="182"/>
      <c r="E8" s="182"/>
      <c r="F8" s="182"/>
      <c r="G8" s="182"/>
      <c r="H8" s="182"/>
    </row>
    <row r="9" spans="1:8" x14ac:dyDescent="0.25">
      <c r="A9" s="215" t="s">
        <v>2239</v>
      </c>
      <c r="B9" s="431" t="s">
        <v>2252</v>
      </c>
      <c r="C9" s="431"/>
      <c r="D9" s="431"/>
      <c r="E9" s="431"/>
      <c r="F9" s="431"/>
      <c r="G9" s="431"/>
      <c r="H9" s="431"/>
    </row>
    <row r="10" spans="1:8" x14ac:dyDescent="0.25">
      <c r="A10" s="186"/>
      <c r="B10" s="186"/>
      <c r="C10" s="186"/>
      <c r="D10" s="186"/>
      <c r="E10" s="186"/>
      <c r="F10" s="186"/>
      <c r="G10" s="186"/>
      <c r="H10" s="186"/>
    </row>
    <row r="11" spans="1:8" x14ac:dyDescent="0.25">
      <c r="A11" s="186"/>
      <c r="B11" s="186"/>
      <c r="C11" s="186"/>
      <c r="D11" s="186"/>
      <c r="E11" s="186"/>
      <c r="F11" s="186"/>
      <c r="G11" s="186"/>
      <c r="H11" s="186"/>
    </row>
    <row r="12" spans="1:8" x14ac:dyDescent="0.25">
      <c r="A12" s="186"/>
      <c r="B12" s="186"/>
      <c r="C12" s="186"/>
      <c r="D12" s="186"/>
      <c r="E12" s="186"/>
      <c r="F12" s="186"/>
      <c r="G12" s="186"/>
      <c r="H12" s="186"/>
    </row>
    <row r="13" spans="1:8" x14ac:dyDescent="0.25">
      <c r="A13" s="186"/>
      <c r="B13" s="186"/>
      <c r="C13" s="186"/>
      <c r="D13" s="186"/>
      <c r="E13" s="186"/>
      <c r="F13" s="186"/>
      <c r="G13" s="186"/>
      <c r="H13" s="186"/>
    </row>
  </sheetData>
  <mergeCells count="2">
    <mergeCell ref="A7:H7"/>
    <mergeCell ref="B9:H9"/>
  </mergeCells>
  <hyperlinks>
    <hyperlink ref="A1" location="Indice!A1" display="Volver al Índice"/>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A18" sqref="A18:H18"/>
    </sheetView>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443</v>
      </c>
      <c r="B3" s="186"/>
      <c r="C3" s="186"/>
      <c r="D3" s="186"/>
      <c r="E3" s="186"/>
      <c r="F3" s="186"/>
      <c r="G3" s="186"/>
      <c r="H3" s="186"/>
    </row>
    <row r="4" spans="1:8" x14ac:dyDescent="0.25">
      <c r="A4" s="186"/>
      <c r="B4" s="186"/>
      <c r="C4" s="186"/>
      <c r="D4" s="186"/>
      <c r="E4" s="186"/>
      <c r="F4" s="186"/>
      <c r="G4" s="186"/>
      <c r="H4" s="186"/>
    </row>
    <row r="5" spans="1:8" x14ac:dyDescent="0.25">
      <c r="A5" s="186" t="s">
        <v>2246</v>
      </c>
      <c r="B5" s="186"/>
      <c r="C5" s="186"/>
      <c r="D5" s="186"/>
      <c r="E5" s="186"/>
      <c r="F5" s="186"/>
      <c r="G5" s="186"/>
      <c r="H5" s="186"/>
    </row>
    <row r="6" spans="1:8" x14ac:dyDescent="0.25">
      <c r="A6" s="186"/>
      <c r="B6" s="186"/>
      <c r="C6" s="186"/>
      <c r="D6" s="186"/>
      <c r="E6" s="186"/>
      <c r="F6" s="186"/>
      <c r="G6" s="186"/>
      <c r="H6" s="186"/>
    </row>
    <row r="7" spans="1:8" ht="136.5" customHeight="1" x14ac:dyDescent="0.25">
      <c r="A7" s="427" t="s">
        <v>2253</v>
      </c>
      <c r="B7" s="427"/>
      <c r="C7" s="427"/>
      <c r="D7" s="427"/>
      <c r="E7" s="427"/>
      <c r="F7" s="427"/>
      <c r="G7" s="427"/>
      <c r="H7" s="427"/>
    </row>
    <row r="8" spans="1:8" x14ac:dyDescent="0.25">
      <c r="A8" s="182"/>
      <c r="B8" s="182"/>
      <c r="C8" s="182"/>
      <c r="D8" s="182"/>
      <c r="E8" s="182"/>
      <c r="F8" s="182"/>
      <c r="G8" s="182"/>
      <c r="H8" s="182"/>
    </row>
    <row r="9" spans="1:8" x14ac:dyDescent="0.25">
      <c r="A9" s="215" t="s">
        <v>2239</v>
      </c>
      <c r="B9" s="431" t="s">
        <v>2259</v>
      </c>
      <c r="C9" s="431"/>
      <c r="D9" s="431"/>
      <c r="E9" s="431"/>
      <c r="F9" s="431"/>
      <c r="G9" s="431"/>
      <c r="H9" s="431"/>
    </row>
    <row r="10" spans="1:8" x14ac:dyDescent="0.25">
      <c r="A10" s="186"/>
      <c r="B10" s="186"/>
      <c r="C10" s="186"/>
      <c r="D10" s="186"/>
      <c r="E10" s="186"/>
      <c r="F10" s="186"/>
      <c r="G10" s="186"/>
      <c r="H10" s="186"/>
    </row>
    <row r="11" spans="1:8" x14ac:dyDescent="0.25">
      <c r="A11" s="186"/>
      <c r="B11" s="186"/>
      <c r="C11" s="186"/>
      <c r="D11" s="186"/>
      <c r="E11" s="186"/>
      <c r="F11" s="186"/>
      <c r="G11" s="186"/>
      <c r="H11" s="186"/>
    </row>
    <row r="12" spans="1:8" x14ac:dyDescent="0.25">
      <c r="A12" s="186"/>
      <c r="B12" s="186"/>
      <c r="C12" s="186"/>
      <c r="D12" s="186"/>
      <c r="E12" s="186"/>
      <c r="F12" s="186"/>
      <c r="G12" s="186"/>
      <c r="H12" s="186"/>
    </row>
    <row r="13" spans="1:8" s="186" customFormat="1" x14ac:dyDescent="0.25"/>
    <row r="14" spans="1:8" s="186" customFormat="1" x14ac:dyDescent="0.25"/>
    <row r="15" spans="1:8" s="186" customFormat="1" x14ac:dyDescent="0.25"/>
    <row r="16" spans="1:8" x14ac:dyDescent="0.25">
      <c r="A16" s="186"/>
      <c r="B16" s="186"/>
      <c r="C16" s="186"/>
      <c r="D16" s="186"/>
      <c r="E16" s="186"/>
      <c r="F16" s="186"/>
      <c r="G16" s="186"/>
      <c r="H16" s="186"/>
    </row>
    <row r="18" spans="1:8" ht="87" customHeight="1" x14ac:dyDescent="0.25">
      <c r="A18" s="432" t="s">
        <v>2254</v>
      </c>
      <c r="B18" s="432"/>
      <c r="C18" s="432"/>
      <c r="D18" s="432"/>
      <c r="E18" s="432"/>
      <c r="F18" s="432"/>
      <c r="G18" s="432"/>
      <c r="H18" s="432"/>
    </row>
    <row r="20" spans="1:8" x14ac:dyDescent="0.25">
      <c r="A20" t="s">
        <v>2255</v>
      </c>
    </row>
    <row r="21" spans="1:8" x14ac:dyDescent="0.25">
      <c r="A21" t="s">
        <v>2256</v>
      </c>
    </row>
    <row r="22" spans="1:8" x14ac:dyDescent="0.25">
      <c r="A22" t="s">
        <v>2289</v>
      </c>
    </row>
  </sheetData>
  <mergeCells count="3">
    <mergeCell ref="A7:H7"/>
    <mergeCell ref="B9:H9"/>
    <mergeCell ref="A18:H18"/>
  </mergeCells>
  <hyperlinks>
    <hyperlink ref="A1" location="Indice!A1" display="Volver al Índice"/>
  </hyperlink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workbookViewId="0"/>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444</v>
      </c>
      <c r="B3" s="186"/>
      <c r="C3" s="186"/>
      <c r="D3" s="186"/>
      <c r="E3" s="186"/>
      <c r="F3" s="186"/>
      <c r="G3" s="186"/>
      <c r="H3" s="186"/>
    </row>
    <row r="4" spans="1:8" ht="15.75" customHeight="1" x14ac:dyDescent="0.25">
      <c r="A4" s="186"/>
      <c r="B4" s="186"/>
      <c r="C4" s="186"/>
      <c r="D4" s="186"/>
      <c r="E4" s="186"/>
      <c r="F4" s="186"/>
      <c r="G4" s="186"/>
      <c r="H4" s="186"/>
    </row>
    <row r="5" spans="1:8" x14ac:dyDescent="0.25">
      <c r="A5" s="186" t="s">
        <v>2246</v>
      </c>
      <c r="B5" s="186"/>
      <c r="C5" s="186"/>
      <c r="D5" s="186"/>
      <c r="E5" s="186"/>
      <c r="F5" s="186"/>
      <c r="G5" s="186"/>
      <c r="H5" s="186"/>
    </row>
    <row r="6" spans="1:8" x14ac:dyDescent="0.25">
      <c r="A6" s="186"/>
      <c r="B6" s="186"/>
      <c r="C6" s="186"/>
      <c r="D6" s="186"/>
      <c r="E6" s="186"/>
      <c r="F6" s="186"/>
      <c r="G6" s="186"/>
      <c r="H6" s="186"/>
    </row>
    <row r="7" spans="1:8" ht="113.25" customHeight="1" x14ac:dyDescent="0.25">
      <c r="A7" s="427" t="s">
        <v>2257</v>
      </c>
      <c r="B7" s="427"/>
      <c r="C7" s="427"/>
      <c r="D7" s="427"/>
      <c r="E7" s="427"/>
      <c r="F7" s="427"/>
      <c r="G7" s="427"/>
      <c r="H7" s="427"/>
    </row>
    <row r="8" spans="1:8" x14ac:dyDescent="0.25">
      <c r="A8" s="182"/>
      <c r="B8" s="182"/>
      <c r="C8" s="182"/>
      <c r="D8" s="182"/>
      <c r="E8" s="182"/>
      <c r="F8" s="182"/>
      <c r="G8" s="182"/>
      <c r="H8" s="182"/>
    </row>
    <row r="9" spans="1:8" x14ac:dyDescent="0.25">
      <c r="A9" s="215" t="s">
        <v>2239</v>
      </c>
      <c r="B9" s="431" t="s">
        <v>2258</v>
      </c>
      <c r="C9" s="431"/>
      <c r="D9" s="431"/>
      <c r="E9" s="431"/>
      <c r="F9" s="431"/>
      <c r="G9" s="431"/>
      <c r="H9" s="431"/>
    </row>
    <row r="10" spans="1:8" x14ac:dyDescent="0.25">
      <c r="A10" s="186"/>
      <c r="B10" s="186"/>
      <c r="C10" s="186"/>
      <c r="D10" s="186"/>
      <c r="E10" s="186"/>
      <c r="F10" s="186"/>
      <c r="G10" s="186"/>
      <c r="H10" s="186"/>
    </row>
    <row r="11" spans="1:8" x14ac:dyDescent="0.25">
      <c r="A11" s="186"/>
      <c r="B11" s="186"/>
      <c r="C11" s="186"/>
      <c r="D11" s="186"/>
      <c r="E11" s="186"/>
      <c r="F11" s="186"/>
      <c r="G11" s="186"/>
      <c r="H11" s="186"/>
    </row>
  </sheetData>
  <mergeCells count="2">
    <mergeCell ref="A7:H7"/>
    <mergeCell ref="B9:H9"/>
  </mergeCells>
  <hyperlinks>
    <hyperlink ref="A1" location="Indice!A1" display="Volver al Índice"/>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A9" sqref="A9:H9"/>
    </sheetView>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445</v>
      </c>
      <c r="B3" s="186"/>
      <c r="C3" s="186"/>
      <c r="D3" s="186"/>
      <c r="E3" s="186"/>
      <c r="F3" s="186"/>
      <c r="G3" s="186"/>
      <c r="H3" s="186"/>
    </row>
    <row r="4" spans="1:8" x14ac:dyDescent="0.25">
      <c r="A4" s="186"/>
      <c r="B4" s="186"/>
      <c r="C4" s="186"/>
      <c r="D4" s="186"/>
      <c r="E4" s="186"/>
      <c r="F4" s="186"/>
      <c r="G4" s="186"/>
      <c r="H4" s="186"/>
    </row>
    <row r="5" spans="1:8" s="186" customFormat="1" ht="66.75" customHeight="1" x14ac:dyDescent="0.25">
      <c r="A5" s="427" t="s">
        <v>2260</v>
      </c>
      <c r="B5" s="427"/>
      <c r="C5" s="427"/>
      <c r="D5" s="427"/>
      <c r="E5" s="427"/>
      <c r="F5" s="427"/>
      <c r="G5" s="427"/>
      <c r="H5" s="427"/>
    </row>
    <row r="6" spans="1:8" s="186" customFormat="1" x14ac:dyDescent="0.25"/>
    <row r="7" spans="1:8" x14ac:dyDescent="0.25">
      <c r="A7" s="186" t="s">
        <v>2246</v>
      </c>
      <c r="B7" s="186"/>
      <c r="C7" s="186"/>
      <c r="D7" s="186"/>
      <c r="E7" s="186"/>
      <c r="F7" s="186"/>
      <c r="G7" s="186"/>
      <c r="H7" s="186"/>
    </row>
    <row r="8" spans="1:8" x14ac:dyDescent="0.25">
      <c r="A8" s="186"/>
      <c r="B8" s="186"/>
      <c r="C8" s="186"/>
      <c r="D8" s="186"/>
      <c r="E8" s="186"/>
      <c r="F8" s="186"/>
      <c r="G8" s="186"/>
      <c r="H8" s="186"/>
    </row>
    <row r="9" spans="1:8" ht="91.5" customHeight="1" x14ac:dyDescent="0.25">
      <c r="A9" s="427" t="s">
        <v>2261</v>
      </c>
      <c r="B9" s="427"/>
      <c r="C9" s="427"/>
      <c r="D9" s="427"/>
      <c r="E9" s="427"/>
      <c r="F9" s="427"/>
      <c r="G9" s="427"/>
      <c r="H9" s="427"/>
    </row>
    <row r="10" spans="1:8" x14ac:dyDescent="0.25">
      <c r="A10" s="182"/>
      <c r="B10" s="182"/>
      <c r="C10" s="182"/>
      <c r="D10" s="182"/>
      <c r="E10" s="182"/>
      <c r="F10" s="182"/>
      <c r="G10" s="182"/>
      <c r="H10" s="182"/>
    </row>
    <row r="11" spans="1:8" x14ac:dyDescent="0.25">
      <c r="A11" s="215" t="s">
        <v>2239</v>
      </c>
      <c r="B11" s="431" t="s">
        <v>2262</v>
      </c>
      <c r="C11" s="431"/>
      <c r="D11" s="431"/>
      <c r="E11" s="431"/>
      <c r="F11" s="431"/>
      <c r="G11" s="431"/>
      <c r="H11" s="431"/>
    </row>
    <row r="12" spans="1:8" x14ac:dyDescent="0.25">
      <c r="A12" s="186"/>
      <c r="B12" s="186"/>
      <c r="C12" s="186"/>
      <c r="D12" s="186"/>
      <c r="E12" s="186"/>
      <c r="F12" s="186"/>
      <c r="G12" s="186"/>
      <c r="H12" s="186"/>
    </row>
    <row r="13" spans="1:8" x14ac:dyDescent="0.25">
      <c r="A13" s="186"/>
      <c r="B13" s="186"/>
      <c r="C13" s="186"/>
      <c r="D13" s="186"/>
      <c r="E13" s="186"/>
      <c r="F13" s="186"/>
      <c r="G13" s="186"/>
      <c r="H13" s="186"/>
    </row>
    <row r="14" spans="1:8" x14ac:dyDescent="0.25">
      <c r="A14" s="186"/>
      <c r="B14" s="186"/>
      <c r="C14" s="186"/>
      <c r="D14" s="186"/>
      <c r="E14" s="186"/>
      <c r="F14" s="186"/>
      <c r="G14" s="186"/>
      <c r="H14" s="186"/>
    </row>
    <row r="15" spans="1:8" x14ac:dyDescent="0.25">
      <c r="A15" s="186"/>
      <c r="B15" s="186"/>
      <c r="C15" s="186"/>
      <c r="D15" s="186"/>
      <c r="E15" s="186"/>
      <c r="F15" s="186"/>
      <c r="G15" s="186"/>
      <c r="H15" s="186"/>
    </row>
  </sheetData>
  <mergeCells count="3">
    <mergeCell ref="A9:H9"/>
    <mergeCell ref="B11:H11"/>
    <mergeCell ref="A5:H5"/>
  </mergeCells>
  <hyperlinks>
    <hyperlink ref="A1" location="Indice!A1" display="Volver al Índice"/>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workbookViewId="0">
      <selection activeCell="H10" sqref="A1:H10"/>
    </sheetView>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446</v>
      </c>
      <c r="B3" s="186"/>
      <c r="C3" s="186"/>
      <c r="D3" s="186"/>
      <c r="E3" s="186"/>
      <c r="F3" s="186"/>
      <c r="G3" s="186"/>
      <c r="H3" s="186"/>
    </row>
    <row r="4" spans="1:8" x14ac:dyDescent="0.25">
      <c r="A4" s="186"/>
      <c r="B4" s="186"/>
      <c r="C4" s="186"/>
      <c r="D4" s="186"/>
      <c r="E4" s="186"/>
      <c r="F4" s="186"/>
      <c r="G4" s="186"/>
      <c r="H4" s="186"/>
    </row>
    <row r="5" spans="1:8" ht="29.25" customHeight="1" x14ac:dyDescent="0.25">
      <c r="A5" s="427" t="s">
        <v>2263</v>
      </c>
      <c r="B5" s="427"/>
      <c r="C5" s="427"/>
      <c r="D5" s="427"/>
      <c r="E5" s="427"/>
      <c r="F5" s="427"/>
      <c r="G5" s="427"/>
      <c r="H5" s="427"/>
    </row>
    <row r="6" spans="1:8" x14ac:dyDescent="0.25">
      <c r="A6" s="186"/>
      <c r="B6" s="186"/>
      <c r="C6" s="186"/>
      <c r="D6" s="186"/>
      <c r="E6" s="186"/>
      <c r="F6" s="186"/>
      <c r="G6" s="186"/>
      <c r="H6" s="186"/>
    </row>
    <row r="7" spans="1:8" ht="86.25" customHeight="1" x14ac:dyDescent="0.25">
      <c r="A7" s="427" t="s">
        <v>2264</v>
      </c>
      <c r="B7" s="427"/>
      <c r="C7" s="427"/>
      <c r="D7" s="427"/>
      <c r="E7" s="427"/>
      <c r="F7" s="427"/>
      <c r="G7" s="427"/>
      <c r="H7" s="427"/>
    </row>
    <row r="8" spans="1:8" x14ac:dyDescent="0.25">
      <c r="A8" s="182"/>
      <c r="B8" s="182"/>
      <c r="C8" s="182"/>
      <c r="D8" s="182"/>
      <c r="E8" s="182"/>
      <c r="F8" s="182"/>
      <c r="G8" s="182"/>
      <c r="H8" s="182"/>
    </row>
    <row r="9" spans="1:8" x14ac:dyDescent="0.25">
      <c r="A9" s="215" t="s">
        <v>2239</v>
      </c>
      <c r="B9" s="431" t="s">
        <v>2265</v>
      </c>
      <c r="C9" s="431"/>
      <c r="D9" s="431"/>
      <c r="E9" s="431"/>
      <c r="F9" s="431"/>
      <c r="G9" s="431"/>
      <c r="H9" s="431"/>
    </row>
    <row r="10" spans="1:8" x14ac:dyDescent="0.25">
      <c r="A10" s="186"/>
      <c r="B10" s="186"/>
      <c r="C10" s="186"/>
      <c r="D10" s="186"/>
      <c r="E10" s="186"/>
      <c r="F10" s="186"/>
      <c r="G10" s="186"/>
      <c r="H10" s="186"/>
    </row>
    <row r="11" spans="1:8" x14ac:dyDescent="0.25">
      <c r="A11" s="186"/>
      <c r="B11" s="186"/>
      <c r="C11" s="186"/>
      <c r="D11" s="186"/>
      <c r="E11" s="186"/>
      <c r="F11" s="186"/>
      <c r="G11" s="186"/>
      <c r="H11" s="186"/>
    </row>
  </sheetData>
  <mergeCells count="3">
    <mergeCell ref="A5:H5"/>
    <mergeCell ref="A7:H7"/>
    <mergeCell ref="B9:H9"/>
  </mergeCells>
  <hyperlinks>
    <hyperlink ref="A1" location="Indice!A1" display="Volver al Índice"/>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F9" sqref="F8:F9"/>
    </sheetView>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447</v>
      </c>
      <c r="B3" s="186"/>
      <c r="C3" s="186"/>
      <c r="D3" s="186"/>
      <c r="E3" s="186"/>
      <c r="F3" s="186"/>
      <c r="G3" s="186"/>
      <c r="H3" s="186"/>
    </row>
    <row r="4" spans="1:8" x14ac:dyDescent="0.25">
      <c r="A4" s="186"/>
      <c r="B4" s="186"/>
      <c r="C4" s="186"/>
      <c r="D4" s="186"/>
      <c r="E4" s="186"/>
      <c r="F4" s="186"/>
      <c r="G4" s="186"/>
      <c r="H4" s="186"/>
    </row>
    <row r="5" spans="1:8" ht="116.25" customHeight="1" x14ac:dyDescent="0.25">
      <c r="A5" s="427" t="s">
        <v>2267</v>
      </c>
      <c r="B5" s="427"/>
      <c r="C5" s="427"/>
      <c r="D5" s="427"/>
      <c r="E5" s="427"/>
      <c r="F5" s="427"/>
      <c r="G5" s="427"/>
      <c r="H5" s="427"/>
    </row>
    <row r="6" spans="1:8" x14ac:dyDescent="0.25">
      <c r="A6" s="182"/>
      <c r="B6" s="182"/>
      <c r="C6" s="182"/>
      <c r="D6" s="182"/>
      <c r="E6" s="182"/>
      <c r="F6" s="182"/>
      <c r="G6" s="182"/>
      <c r="H6" s="182"/>
    </row>
    <row r="7" spans="1:8" x14ac:dyDescent="0.25">
      <c r="A7" s="215" t="s">
        <v>2239</v>
      </c>
      <c r="B7" s="431" t="s">
        <v>2268</v>
      </c>
      <c r="C7" s="431"/>
      <c r="D7" s="431"/>
      <c r="E7" s="431"/>
      <c r="F7" s="431"/>
      <c r="G7" s="431"/>
      <c r="H7" s="431"/>
    </row>
    <row r="8" spans="1:8" x14ac:dyDescent="0.25">
      <c r="A8" s="186"/>
      <c r="B8" s="186"/>
      <c r="C8" s="186"/>
      <c r="D8" s="186"/>
      <c r="E8" s="186"/>
      <c r="F8" s="186"/>
      <c r="G8" s="186"/>
      <c r="H8" s="186"/>
    </row>
  </sheetData>
  <mergeCells count="2">
    <mergeCell ref="A5:H5"/>
    <mergeCell ref="B7:H7"/>
  </mergeCells>
  <hyperlinks>
    <hyperlink ref="A1" location="Indice!A1" display="Volver al Índice"/>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heetViews>
  <sheetFormatPr baseColWidth="10" defaultRowHeight="15"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448</v>
      </c>
      <c r="B3" s="186"/>
      <c r="C3" s="186"/>
      <c r="D3" s="186"/>
      <c r="E3" s="186"/>
      <c r="F3" s="186"/>
      <c r="G3" s="186"/>
      <c r="H3" s="186"/>
    </row>
    <row r="4" spans="1:8" x14ac:dyDescent="0.25">
      <c r="A4" s="186"/>
      <c r="B4" s="186"/>
      <c r="C4" s="186"/>
      <c r="D4" s="186"/>
      <c r="E4" s="186"/>
      <c r="F4" s="186"/>
      <c r="G4" s="186"/>
      <c r="H4" s="186"/>
    </row>
    <row r="5" spans="1:8" ht="47.25" customHeight="1" x14ac:dyDescent="0.25">
      <c r="A5" s="427" t="s">
        <v>2269</v>
      </c>
      <c r="B5" s="427"/>
      <c r="C5" s="427"/>
      <c r="D5" s="427"/>
      <c r="E5" s="427"/>
      <c r="F5" s="427"/>
      <c r="G5" s="427"/>
      <c r="H5" s="427"/>
    </row>
    <row r="6" spans="1:8" x14ac:dyDescent="0.25">
      <c r="A6" s="182"/>
      <c r="B6" s="182"/>
      <c r="C6" s="182"/>
      <c r="D6" s="182"/>
      <c r="E6" s="182"/>
      <c r="F6" s="182"/>
      <c r="G6" s="182"/>
      <c r="H6" s="182"/>
    </row>
    <row r="7" spans="1:8" x14ac:dyDescent="0.25">
      <c r="A7" s="215" t="s">
        <v>2239</v>
      </c>
      <c r="B7" s="431" t="s">
        <v>2265</v>
      </c>
      <c r="C7" s="431"/>
      <c r="D7" s="431"/>
      <c r="E7" s="431"/>
      <c r="F7" s="431"/>
      <c r="G7" s="431"/>
      <c r="H7" s="431"/>
    </row>
    <row r="8" spans="1:8" x14ac:dyDescent="0.25">
      <c r="A8" s="186"/>
      <c r="B8" s="186"/>
      <c r="C8" s="186"/>
      <c r="D8" s="186"/>
      <c r="E8" s="186"/>
      <c r="F8" s="186"/>
      <c r="G8" s="186"/>
      <c r="H8" s="186"/>
    </row>
  </sheetData>
  <mergeCells count="2">
    <mergeCell ref="A5:H5"/>
    <mergeCell ref="B7:H7"/>
  </mergeCells>
  <hyperlinks>
    <hyperlink ref="A1" location="Indice!A1" display="Volver al Índice"/>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33"/>
  <sheetViews>
    <sheetView workbookViewId="0"/>
  </sheetViews>
  <sheetFormatPr baseColWidth="10" defaultRowHeight="15" outlineLevelRow="1" x14ac:dyDescent="0.25"/>
  <sheetData>
    <row r="1" spans="1:8" x14ac:dyDescent="0.25">
      <c r="A1" s="143" t="s">
        <v>2040</v>
      </c>
      <c r="B1" s="186"/>
      <c r="C1" s="186"/>
      <c r="D1" s="186"/>
      <c r="E1" s="186"/>
      <c r="F1" s="186"/>
      <c r="G1" s="186"/>
      <c r="H1" s="186"/>
    </row>
    <row r="2" spans="1:8" x14ac:dyDescent="0.25">
      <c r="A2" s="186"/>
      <c r="B2" s="186"/>
      <c r="C2" s="186"/>
      <c r="D2" s="186"/>
      <c r="E2" s="186"/>
      <c r="F2" s="186"/>
      <c r="G2" s="186"/>
      <c r="H2" s="186"/>
    </row>
    <row r="3" spans="1:8" x14ac:dyDescent="0.25">
      <c r="A3" s="145" t="s">
        <v>2279</v>
      </c>
      <c r="B3" s="186"/>
      <c r="C3" s="186"/>
      <c r="D3" s="186"/>
      <c r="E3" s="186"/>
      <c r="F3" s="186"/>
      <c r="G3" s="186"/>
      <c r="H3" s="186"/>
    </row>
    <row r="4" spans="1:8" x14ac:dyDescent="0.25">
      <c r="A4" s="186"/>
      <c r="B4" s="186"/>
      <c r="C4" s="186"/>
      <c r="D4" s="186"/>
      <c r="E4" s="186"/>
      <c r="F4" s="186"/>
      <c r="G4" s="186"/>
      <c r="H4" s="186"/>
    </row>
    <row r="5" spans="1:8" s="186" customFormat="1" x14ac:dyDescent="0.25"/>
    <row r="6" spans="1:8" s="164" customFormat="1" collapsed="1" x14ac:dyDescent="0.25">
      <c r="A6" s="433" t="s">
        <v>2311</v>
      </c>
      <c r="B6" s="434"/>
      <c r="C6" s="434"/>
      <c r="D6" s="434"/>
      <c r="E6" s="434"/>
      <c r="F6" s="434"/>
      <c r="G6" s="434"/>
    </row>
    <row r="7" spans="1:8" s="164" customFormat="1" ht="58.5" hidden="1" customHeight="1" outlineLevel="1" x14ac:dyDescent="0.25">
      <c r="A7" s="435" t="s">
        <v>2291</v>
      </c>
      <c r="B7" s="435"/>
      <c r="C7" s="435"/>
      <c r="D7" s="435"/>
      <c r="E7" s="435"/>
      <c r="F7" s="435"/>
      <c r="G7" s="435"/>
    </row>
    <row r="8" spans="1:8" s="164" customFormat="1" ht="58.5" hidden="1" customHeight="1" outlineLevel="1" x14ac:dyDescent="0.25">
      <c r="A8" s="435" t="s">
        <v>2292</v>
      </c>
      <c r="B8" s="435"/>
      <c r="C8" s="435"/>
      <c r="D8" s="435"/>
      <c r="E8" s="435"/>
      <c r="F8" s="435"/>
      <c r="G8" s="435"/>
    </row>
    <row r="9" spans="1:8" s="164" customFormat="1" ht="58.5" hidden="1" customHeight="1" outlineLevel="1" x14ac:dyDescent="0.25">
      <c r="A9" s="435" t="s">
        <v>2293</v>
      </c>
      <c r="B9" s="435"/>
      <c r="C9" s="435"/>
      <c r="D9" s="435"/>
      <c r="E9" s="435"/>
      <c r="F9" s="435"/>
      <c r="G9" s="435"/>
    </row>
    <row r="10" spans="1:8" s="164" customFormat="1" ht="58.5" hidden="1" customHeight="1" outlineLevel="1" x14ac:dyDescent="0.25">
      <c r="A10" s="435" t="s">
        <v>2294</v>
      </c>
      <c r="B10" s="435"/>
      <c r="C10" s="435"/>
      <c r="D10" s="435"/>
      <c r="E10" s="435"/>
      <c r="F10" s="435"/>
      <c r="G10" s="435"/>
    </row>
    <row r="11" spans="1:8" s="164" customFormat="1" ht="58.5" hidden="1" customHeight="1" outlineLevel="1" x14ac:dyDescent="0.25">
      <c r="A11" s="435" t="s">
        <v>2295</v>
      </c>
      <c r="B11" s="435"/>
      <c r="C11" s="435"/>
      <c r="D11" s="435"/>
      <c r="E11" s="435"/>
      <c r="F11" s="435"/>
      <c r="G11" s="435"/>
    </row>
    <row r="12" spans="1:8" s="164" customFormat="1" ht="58.5" hidden="1" customHeight="1" outlineLevel="1" x14ac:dyDescent="0.25">
      <c r="A12" s="435" t="s">
        <v>2296</v>
      </c>
      <c r="B12" s="435"/>
      <c r="C12" s="435"/>
      <c r="D12" s="435"/>
      <c r="E12" s="435"/>
      <c r="F12" s="435"/>
      <c r="G12" s="435"/>
    </row>
    <row r="13" spans="1:8" s="164" customFormat="1" ht="58.5" hidden="1" customHeight="1" outlineLevel="1" x14ac:dyDescent="0.25">
      <c r="A13" s="435" t="s">
        <v>2297</v>
      </c>
      <c r="B13" s="435"/>
      <c r="C13" s="435"/>
      <c r="D13" s="435"/>
      <c r="E13" s="435"/>
      <c r="F13" s="435"/>
      <c r="G13" s="435"/>
    </row>
    <row r="14" spans="1:8" s="164" customFormat="1" ht="58.5" hidden="1" customHeight="1" outlineLevel="1" x14ac:dyDescent="0.25">
      <c r="A14" s="435" t="s">
        <v>2298</v>
      </c>
      <c r="B14" s="435"/>
      <c r="C14" s="435"/>
      <c r="D14" s="435"/>
      <c r="E14" s="435"/>
      <c r="F14" s="435"/>
      <c r="G14" s="435"/>
    </row>
    <row r="15" spans="1:8" s="164" customFormat="1" ht="58.5" hidden="1" customHeight="1" outlineLevel="1" x14ac:dyDescent="0.25">
      <c r="A15" s="435" t="s">
        <v>2299</v>
      </c>
      <c r="B15" s="435"/>
      <c r="C15" s="435"/>
      <c r="D15" s="435"/>
      <c r="E15" s="435"/>
      <c r="F15" s="435"/>
      <c r="G15" s="435"/>
    </row>
    <row r="16" spans="1:8" s="164" customFormat="1" ht="58.5" hidden="1" customHeight="1" outlineLevel="1" x14ac:dyDescent="0.25">
      <c r="A16" s="435" t="s">
        <v>2300</v>
      </c>
      <c r="B16" s="435"/>
      <c r="C16" s="435"/>
      <c r="D16" s="435"/>
      <c r="E16" s="435"/>
      <c r="F16" s="435"/>
      <c r="G16" s="435"/>
    </row>
    <row r="17" spans="1:8" s="164" customFormat="1" ht="58.5" hidden="1" customHeight="1" outlineLevel="1" x14ac:dyDescent="0.25">
      <c r="A17" s="435" t="s">
        <v>2301</v>
      </c>
      <c r="B17" s="435"/>
      <c r="C17" s="435"/>
      <c r="D17" s="435"/>
      <c r="E17" s="435"/>
      <c r="F17" s="435"/>
      <c r="G17" s="435"/>
    </row>
    <row r="18" spans="1:8" s="164" customFormat="1" ht="58.5" hidden="1" customHeight="1" outlineLevel="1" x14ac:dyDescent="0.25">
      <c r="A18" s="435" t="s">
        <v>2302</v>
      </c>
      <c r="B18" s="435"/>
      <c r="C18" s="435"/>
      <c r="D18" s="435"/>
      <c r="E18" s="435"/>
      <c r="F18" s="435"/>
      <c r="G18" s="435"/>
    </row>
    <row r="19" spans="1:8" s="164" customFormat="1" ht="58.5" hidden="1" customHeight="1" outlineLevel="1" x14ac:dyDescent="0.25">
      <c r="A19" s="435" t="s">
        <v>2303</v>
      </c>
      <c r="B19" s="435"/>
      <c r="C19" s="435"/>
      <c r="D19" s="435"/>
      <c r="E19" s="435"/>
      <c r="F19" s="435"/>
      <c r="G19" s="435"/>
    </row>
    <row r="20" spans="1:8" s="164" customFormat="1" ht="58.5" hidden="1" customHeight="1" outlineLevel="1" x14ac:dyDescent="0.25">
      <c r="A20" s="435" t="s">
        <v>2304</v>
      </c>
      <c r="B20" s="435"/>
      <c r="C20" s="435"/>
      <c r="D20" s="435"/>
      <c r="E20" s="435"/>
      <c r="F20" s="435"/>
      <c r="G20" s="435"/>
    </row>
    <row r="21" spans="1:8" s="164" customFormat="1" ht="58.5" hidden="1" customHeight="1" outlineLevel="1" x14ac:dyDescent="0.25">
      <c r="A21" s="436" t="s">
        <v>2305</v>
      </c>
      <c r="B21" s="436"/>
      <c r="C21" s="436"/>
      <c r="D21" s="436"/>
      <c r="E21" s="436"/>
      <c r="F21" s="436"/>
      <c r="G21" s="436"/>
    </row>
    <row r="22" spans="1:8" s="164" customFormat="1" ht="58.5" hidden="1" customHeight="1" outlineLevel="1" x14ac:dyDescent="0.25">
      <c r="A22" s="435" t="s">
        <v>2306</v>
      </c>
      <c r="B22" s="435" t="s">
        <v>31</v>
      </c>
      <c r="C22" s="435"/>
      <c r="D22" s="435" t="s">
        <v>2307</v>
      </c>
      <c r="E22" s="435"/>
      <c r="F22" s="435"/>
      <c r="G22" s="435" t="s">
        <v>2140</v>
      </c>
    </row>
    <row r="23" spans="1:8" s="164" customFormat="1" ht="58.5" hidden="1" customHeight="1" outlineLevel="1" x14ac:dyDescent="0.25">
      <c r="A23" s="435" t="s">
        <v>2308</v>
      </c>
      <c r="B23" s="435" t="s">
        <v>1783</v>
      </c>
      <c r="C23" s="435"/>
      <c r="D23" s="435">
        <f>SUM(D24:D25)</f>
        <v>0</v>
      </c>
      <c r="E23" s="435">
        <f>SUM(E24:E25)</f>
        <v>0</v>
      </c>
      <c r="F23" s="435">
        <f>SUM(F24:F25)</f>
        <v>0</v>
      </c>
      <c r="G23" s="435">
        <f>SUM(D23:F23)</f>
        <v>0</v>
      </c>
    </row>
    <row r="24" spans="1:8" s="164" customFormat="1" ht="58.5" hidden="1" customHeight="1" outlineLevel="1" x14ac:dyDescent="0.25">
      <c r="A24" s="435" t="s">
        <v>2309</v>
      </c>
      <c r="B24" s="435" t="s">
        <v>1784</v>
      </c>
      <c r="C24" s="435"/>
      <c r="D24" s="435">
        <v>0</v>
      </c>
      <c r="E24" s="435">
        <v>0</v>
      </c>
      <c r="F24" s="435">
        <v>0</v>
      </c>
      <c r="G24" s="435">
        <f>SUM(D24:F24)</f>
        <v>0</v>
      </c>
    </row>
    <row r="25" spans="1:8" s="164" customFormat="1" ht="58.5" hidden="1" customHeight="1" outlineLevel="1" x14ac:dyDescent="0.25">
      <c r="A25" s="435" t="s">
        <v>2310</v>
      </c>
      <c r="B25" s="435" t="s">
        <v>1785</v>
      </c>
      <c r="C25" s="435"/>
      <c r="D25" s="435">
        <v>0</v>
      </c>
      <c r="E25" s="435">
        <v>0</v>
      </c>
      <c r="F25" s="435">
        <v>0</v>
      </c>
      <c r="G25" s="435">
        <f>SUM(D25:F25)</f>
        <v>0</v>
      </c>
    </row>
    <row r="26" spans="1:8" s="186" customFormat="1" x14ac:dyDescent="0.25"/>
    <row r="27" spans="1:8" s="205" customFormat="1" x14ac:dyDescent="0.25">
      <c r="A27" s="205" t="s">
        <v>2485</v>
      </c>
    </row>
    <row r="28" spans="1:8" s="205" customFormat="1" x14ac:dyDescent="0.25"/>
    <row r="29" spans="1:8" s="205" customFormat="1" x14ac:dyDescent="0.25">
      <c r="A29" s="215" t="s">
        <v>2239</v>
      </c>
      <c r="B29" s="431" t="s">
        <v>2265</v>
      </c>
      <c r="C29" s="431"/>
      <c r="D29" s="431"/>
      <c r="E29" s="431"/>
      <c r="F29" s="431"/>
      <c r="G29" s="431"/>
      <c r="H29" s="431"/>
    </row>
    <row r="30" spans="1:8" s="205" customFormat="1" x14ac:dyDescent="0.25"/>
    <row r="31" spans="1:8" ht="106.5" customHeight="1" x14ac:dyDescent="0.25">
      <c r="A31" s="427" t="s">
        <v>2486</v>
      </c>
      <c r="B31" s="427"/>
      <c r="C31" s="427"/>
      <c r="D31" s="427"/>
      <c r="E31" s="427"/>
      <c r="F31" s="427"/>
      <c r="G31" s="427"/>
      <c r="H31" s="427"/>
    </row>
    <row r="32" spans="1:8" x14ac:dyDescent="0.25">
      <c r="A32" s="182"/>
      <c r="B32" s="182"/>
      <c r="C32" s="182"/>
      <c r="D32" s="182"/>
      <c r="E32" s="182"/>
      <c r="F32" s="182"/>
      <c r="G32" s="182"/>
      <c r="H32" s="182"/>
    </row>
    <row r="33" spans="1:8" x14ac:dyDescent="0.25">
      <c r="A33" s="215" t="s">
        <v>2239</v>
      </c>
      <c r="B33" s="431" t="s">
        <v>2265</v>
      </c>
      <c r="C33" s="431"/>
      <c r="D33" s="431"/>
      <c r="E33" s="431"/>
      <c r="F33" s="431"/>
      <c r="G33" s="431"/>
      <c r="H33" s="431"/>
    </row>
  </sheetData>
  <mergeCells count="23">
    <mergeCell ref="A23:G23"/>
    <mergeCell ref="A24:G24"/>
    <mergeCell ref="A18:G18"/>
    <mergeCell ref="A19:G19"/>
    <mergeCell ref="A20:G20"/>
    <mergeCell ref="A21:G21"/>
    <mergeCell ref="A22:G22"/>
    <mergeCell ref="A31:H31"/>
    <mergeCell ref="B33:H33"/>
    <mergeCell ref="A6:G6"/>
    <mergeCell ref="A7:G7"/>
    <mergeCell ref="A8:G8"/>
    <mergeCell ref="A9:G9"/>
    <mergeCell ref="A10:G10"/>
    <mergeCell ref="A11:G11"/>
    <mergeCell ref="A12:G12"/>
    <mergeCell ref="A13:G13"/>
    <mergeCell ref="B29:H29"/>
    <mergeCell ref="A25:G25"/>
    <mergeCell ref="A14:G14"/>
    <mergeCell ref="A15:G15"/>
    <mergeCell ref="A16:G16"/>
    <mergeCell ref="A17:G17"/>
  </mergeCells>
  <hyperlinks>
    <hyperlink ref="A1" location="Indice!A1" display="Volver al Índice"/>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G70"/>
  <sheetViews>
    <sheetView topLeftCell="A49" workbookViewId="0">
      <selection activeCell="B78" sqref="B78"/>
    </sheetView>
  </sheetViews>
  <sheetFormatPr baseColWidth="10" defaultRowHeight="15" x14ac:dyDescent="0.25"/>
  <cols>
    <col min="2" max="2" width="44.42578125" customWidth="1"/>
  </cols>
  <sheetData>
    <row r="1" spans="1:7" x14ac:dyDescent="0.25">
      <c r="A1" s="143" t="s">
        <v>2040</v>
      </c>
    </row>
    <row r="2" spans="1:7" x14ac:dyDescent="0.25">
      <c r="A2" s="186"/>
    </row>
    <row r="3" spans="1:7" x14ac:dyDescent="0.25">
      <c r="A3" s="145" t="s">
        <v>2280</v>
      </c>
    </row>
    <row r="4" spans="1:7" x14ac:dyDescent="0.25">
      <c r="A4" s="145"/>
    </row>
    <row r="5" spans="1:7" x14ac:dyDescent="0.25">
      <c r="A5" s="169" t="s">
        <v>2281</v>
      </c>
    </row>
    <row r="7" spans="1:7" ht="71.25" customHeight="1" x14ac:dyDescent="0.25">
      <c r="A7" s="427" t="s">
        <v>2282</v>
      </c>
      <c r="B7" s="427"/>
      <c r="C7" s="427"/>
      <c r="D7" s="427"/>
      <c r="E7" s="427"/>
      <c r="F7" s="220"/>
      <c r="G7" s="220"/>
    </row>
    <row r="9" spans="1:7" s="186" customFormat="1" x14ac:dyDescent="0.25">
      <c r="C9" s="190" t="s">
        <v>2224</v>
      </c>
      <c r="D9" s="190" t="s">
        <v>2224</v>
      </c>
      <c r="E9" s="190" t="s">
        <v>2224</v>
      </c>
    </row>
    <row r="10" spans="1:7" s="186" customFormat="1" x14ac:dyDescent="0.25">
      <c r="C10" s="191"/>
      <c r="D10" s="191"/>
      <c r="E10" s="191"/>
    </row>
    <row r="11" spans="1:7" ht="36" x14ac:dyDescent="0.25">
      <c r="A11" s="146" t="s">
        <v>2070</v>
      </c>
      <c r="B11" s="147" t="s">
        <v>1989</v>
      </c>
      <c r="C11" s="148" t="s">
        <v>2138</v>
      </c>
      <c r="D11" s="148" t="s">
        <v>2283</v>
      </c>
      <c r="E11" s="148" t="s">
        <v>2284</v>
      </c>
    </row>
    <row r="12" spans="1:7" x14ac:dyDescent="0.25">
      <c r="A12" s="149">
        <v>100000000</v>
      </c>
      <c r="B12" s="158" t="s">
        <v>1845</v>
      </c>
      <c r="C12" s="151">
        <f>SUM(C13:C19)</f>
        <v>0</v>
      </c>
      <c r="D12" s="151">
        <f>SUM(D13:D19)</f>
        <v>0</v>
      </c>
      <c r="E12" s="151">
        <f>SUM(E13:E19)</f>
        <v>0</v>
      </c>
    </row>
    <row r="13" spans="1:7" x14ac:dyDescent="0.25">
      <c r="A13" s="152">
        <v>101000000</v>
      </c>
      <c r="B13" s="159" t="s">
        <v>56</v>
      </c>
      <c r="C13" s="154"/>
      <c r="D13" s="154"/>
      <c r="E13" s="154"/>
    </row>
    <row r="14" spans="1:7" x14ac:dyDescent="0.25">
      <c r="A14" s="152">
        <v>102000000</v>
      </c>
      <c r="B14" s="159" t="s">
        <v>66</v>
      </c>
      <c r="C14" s="154"/>
      <c r="D14" s="154"/>
      <c r="E14" s="154"/>
    </row>
    <row r="15" spans="1:7" x14ac:dyDescent="0.25">
      <c r="A15" s="152">
        <v>103000000</v>
      </c>
      <c r="B15" s="159" t="s">
        <v>2141</v>
      </c>
      <c r="C15" s="154"/>
      <c r="D15" s="154"/>
      <c r="E15" s="154"/>
    </row>
    <row r="16" spans="1:7" x14ac:dyDescent="0.25">
      <c r="A16" s="152">
        <v>104000000</v>
      </c>
      <c r="B16" s="159" t="s">
        <v>2142</v>
      </c>
      <c r="C16" s="154"/>
      <c r="D16" s="154"/>
      <c r="E16" s="154"/>
    </row>
    <row r="17" spans="1:5" x14ac:dyDescent="0.25">
      <c r="A17" s="152">
        <v>105000000</v>
      </c>
      <c r="B17" s="159" t="s">
        <v>77</v>
      </c>
      <c r="C17" s="154"/>
      <c r="D17" s="154"/>
      <c r="E17" s="154"/>
    </row>
    <row r="18" spans="1:5" x14ac:dyDescent="0.25">
      <c r="A18" s="152">
        <v>106000000</v>
      </c>
      <c r="B18" s="159" t="s">
        <v>85</v>
      </c>
      <c r="C18" s="154"/>
      <c r="D18" s="154"/>
      <c r="E18" s="154"/>
    </row>
    <row r="19" spans="1:5" x14ac:dyDescent="0.25">
      <c r="A19" s="152">
        <v>107000000</v>
      </c>
      <c r="B19" s="159" t="s">
        <v>99</v>
      </c>
      <c r="C19" s="154"/>
      <c r="D19" s="154"/>
      <c r="E19" s="154"/>
    </row>
    <row r="20" spans="1:5" x14ac:dyDescent="0.25">
      <c r="A20" s="149">
        <v>200000000</v>
      </c>
      <c r="B20" s="160" t="s">
        <v>109</v>
      </c>
      <c r="C20" s="151">
        <f>SUM(C21:C22)</f>
        <v>0</v>
      </c>
      <c r="D20" s="151">
        <f>SUM(D21:D22)</f>
        <v>0</v>
      </c>
      <c r="E20" s="151">
        <f>SUM(E21:E22)</f>
        <v>0</v>
      </c>
    </row>
    <row r="21" spans="1:5" x14ac:dyDescent="0.25">
      <c r="A21" s="152">
        <v>201000000</v>
      </c>
      <c r="B21" s="159" t="s">
        <v>1991</v>
      </c>
      <c r="C21" s="154"/>
      <c r="D21" s="154"/>
      <c r="E21" s="154"/>
    </row>
    <row r="22" spans="1:5" x14ac:dyDescent="0.25">
      <c r="A22" s="152">
        <v>202000000</v>
      </c>
      <c r="B22" s="159" t="s">
        <v>117</v>
      </c>
      <c r="C22" s="154"/>
      <c r="D22" s="154"/>
      <c r="E22" s="154"/>
    </row>
    <row r="23" spans="1:5" x14ac:dyDescent="0.25">
      <c r="A23" s="149">
        <v>300000000</v>
      </c>
      <c r="B23" s="160" t="s">
        <v>134</v>
      </c>
      <c r="C23" s="151">
        <f>SUM(C24:C32)</f>
        <v>0</v>
      </c>
      <c r="D23" s="151">
        <f>SUM(D24:D32)</f>
        <v>0</v>
      </c>
      <c r="E23" s="151">
        <f>SUM(E24:E32)</f>
        <v>0</v>
      </c>
    </row>
    <row r="24" spans="1:5" x14ac:dyDescent="0.25">
      <c r="A24" s="152">
        <v>301000000</v>
      </c>
      <c r="B24" s="159" t="s">
        <v>2143</v>
      </c>
      <c r="C24" s="154"/>
      <c r="D24" s="154"/>
      <c r="E24" s="154"/>
    </row>
    <row r="25" spans="1:5" x14ac:dyDescent="0.25">
      <c r="A25" s="152">
        <v>302000000</v>
      </c>
      <c r="B25" s="159" t="s">
        <v>2144</v>
      </c>
      <c r="C25" s="154"/>
      <c r="D25" s="154"/>
      <c r="E25" s="154"/>
    </row>
    <row r="26" spans="1:5" x14ac:dyDescent="0.25">
      <c r="A26" s="152">
        <v>303000000</v>
      </c>
      <c r="B26" s="159" t="s">
        <v>2145</v>
      </c>
      <c r="C26" s="154"/>
      <c r="D26" s="154"/>
      <c r="E26" s="154"/>
    </row>
    <row r="27" spans="1:5" x14ac:dyDescent="0.25">
      <c r="A27" s="152">
        <v>304000000</v>
      </c>
      <c r="B27" s="159" t="s">
        <v>2146</v>
      </c>
      <c r="C27" s="154"/>
      <c r="D27" s="154"/>
      <c r="E27" s="154"/>
    </row>
    <row r="28" spans="1:5" x14ac:dyDescent="0.25">
      <c r="A28" s="152">
        <v>305000000</v>
      </c>
      <c r="B28" s="159" t="s">
        <v>2147</v>
      </c>
      <c r="C28" s="154"/>
      <c r="D28" s="154"/>
      <c r="E28" s="154"/>
    </row>
    <row r="29" spans="1:5" x14ac:dyDescent="0.25">
      <c r="A29" s="152">
        <v>306000000</v>
      </c>
      <c r="B29" s="159" t="s">
        <v>2148</v>
      </c>
      <c r="C29" s="154"/>
      <c r="D29" s="154"/>
      <c r="E29" s="154"/>
    </row>
    <row r="30" spans="1:5" x14ac:dyDescent="0.25">
      <c r="A30" s="152">
        <v>307000000</v>
      </c>
      <c r="B30" s="159" t="s">
        <v>2149</v>
      </c>
      <c r="C30" s="154"/>
      <c r="D30" s="154"/>
      <c r="E30" s="154"/>
    </row>
    <row r="31" spans="1:5" x14ac:dyDescent="0.25">
      <c r="A31" s="152">
        <v>308000000</v>
      </c>
      <c r="B31" s="159" t="s">
        <v>2150</v>
      </c>
      <c r="C31" s="154"/>
      <c r="D31" s="154"/>
      <c r="E31" s="154"/>
    </row>
    <row r="32" spans="1:5" x14ac:dyDescent="0.25">
      <c r="A32" s="152">
        <v>309000000</v>
      </c>
      <c r="B32" s="159" t="s">
        <v>162</v>
      </c>
      <c r="C32" s="154"/>
      <c r="D32" s="154"/>
      <c r="E32" s="154"/>
    </row>
    <row r="33" spans="1:7" x14ac:dyDescent="0.25">
      <c r="A33" s="149">
        <v>400000000</v>
      </c>
      <c r="B33" s="160" t="s">
        <v>1813</v>
      </c>
      <c r="C33" s="151">
        <f>SUM(C34:C36)</f>
        <v>0</v>
      </c>
      <c r="D33" s="151">
        <f>SUM(D34:D36)</f>
        <v>0</v>
      </c>
      <c r="E33" s="151">
        <f>SUM(E34:E36)</f>
        <v>0</v>
      </c>
    </row>
    <row r="34" spans="1:7" x14ac:dyDescent="0.25">
      <c r="A34" s="152">
        <v>401000000</v>
      </c>
      <c r="B34" s="159" t="s">
        <v>107</v>
      </c>
      <c r="C34" s="154"/>
      <c r="D34" s="154"/>
      <c r="E34" s="154"/>
    </row>
    <row r="35" spans="1:7" x14ac:dyDescent="0.25">
      <c r="A35" s="152">
        <v>402000000</v>
      </c>
      <c r="B35" s="159" t="s">
        <v>1815</v>
      </c>
      <c r="C35" s="154"/>
      <c r="D35" s="154"/>
      <c r="E35" s="154"/>
    </row>
    <row r="36" spans="1:7" x14ac:dyDescent="0.25">
      <c r="A36" s="152">
        <v>403000000</v>
      </c>
      <c r="B36" s="161" t="s">
        <v>1817</v>
      </c>
      <c r="C36" s="154"/>
      <c r="D36" s="154"/>
      <c r="E36" s="154"/>
    </row>
    <row r="37" spans="1:7" x14ac:dyDescent="0.25">
      <c r="A37" s="152"/>
      <c r="B37" s="187" t="s">
        <v>48</v>
      </c>
      <c r="C37" s="151">
        <f>SUM(C12,C20,C23,C33)</f>
        <v>0</v>
      </c>
      <c r="D37" s="151">
        <f>SUM(D12,D20,D23,D33)</f>
        <v>0</v>
      </c>
      <c r="E37" s="151">
        <f>SUM(E12,E20,E23,E33)</f>
        <v>0</v>
      </c>
    </row>
    <row r="41" spans="1:7" ht="48" customHeight="1" x14ac:dyDescent="0.25">
      <c r="A41" s="427" t="s">
        <v>2285</v>
      </c>
      <c r="B41" s="427"/>
      <c r="C41" s="427"/>
      <c r="D41" s="427"/>
      <c r="E41" s="427"/>
      <c r="F41" s="220"/>
      <c r="G41" s="220"/>
    </row>
    <row r="42" spans="1:7" s="186" customFormat="1" x14ac:dyDescent="0.25">
      <c r="A42" s="182"/>
      <c r="B42" s="182"/>
      <c r="C42" s="190" t="s">
        <v>2224</v>
      </c>
      <c r="D42" s="190" t="s">
        <v>2224</v>
      </c>
      <c r="E42" s="190" t="s">
        <v>2224</v>
      </c>
      <c r="F42" s="220"/>
      <c r="G42" s="220"/>
    </row>
    <row r="43" spans="1:7" x14ac:dyDescent="0.25">
      <c r="C43" s="191"/>
      <c r="D43" s="191"/>
      <c r="E43" s="191"/>
    </row>
    <row r="44" spans="1:7" ht="24" x14ac:dyDescent="0.25">
      <c r="A44" s="146" t="s">
        <v>2070</v>
      </c>
      <c r="B44" s="147" t="s">
        <v>1989</v>
      </c>
      <c r="C44" s="148" t="s">
        <v>2286</v>
      </c>
      <c r="D44" s="148" t="s">
        <v>2287</v>
      </c>
      <c r="E44" s="148" t="s">
        <v>2288</v>
      </c>
    </row>
    <row r="45" spans="1:7" x14ac:dyDescent="0.25">
      <c r="A45" s="149">
        <v>100000000</v>
      </c>
      <c r="B45" s="158" t="s">
        <v>1845</v>
      </c>
      <c r="C45" s="151">
        <f>SUM(C46:C52)</f>
        <v>0</v>
      </c>
      <c r="D45" s="151">
        <f>SUM(D46:D52)</f>
        <v>0</v>
      </c>
      <c r="E45" s="151">
        <f>SUM(E46:E52)</f>
        <v>0</v>
      </c>
    </row>
    <row r="46" spans="1:7" x14ac:dyDescent="0.25">
      <c r="A46" s="152">
        <v>101000000</v>
      </c>
      <c r="B46" s="159" t="s">
        <v>56</v>
      </c>
      <c r="C46" s="154"/>
      <c r="D46" s="154"/>
      <c r="E46" s="154"/>
    </row>
    <row r="47" spans="1:7" x14ac:dyDescent="0.25">
      <c r="A47" s="152">
        <v>102000000</v>
      </c>
      <c r="B47" s="159" t="s">
        <v>66</v>
      </c>
      <c r="C47" s="154"/>
      <c r="D47" s="154"/>
      <c r="E47" s="154"/>
    </row>
    <row r="48" spans="1:7" x14ac:dyDescent="0.25">
      <c r="A48" s="152">
        <v>103000000</v>
      </c>
      <c r="B48" s="159" t="s">
        <v>2141</v>
      </c>
      <c r="C48" s="154"/>
      <c r="D48" s="154"/>
      <c r="E48" s="154"/>
    </row>
    <row r="49" spans="1:5" x14ac:dyDescent="0.25">
      <c r="A49" s="152">
        <v>104000000</v>
      </c>
      <c r="B49" s="159" t="s">
        <v>2142</v>
      </c>
      <c r="C49" s="154"/>
      <c r="D49" s="154"/>
      <c r="E49" s="154"/>
    </row>
    <row r="50" spans="1:5" x14ac:dyDescent="0.25">
      <c r="A50" s="152">
        <v>105000000</v>
      </c>
      <c r="B50" s="159" t="s">
        <v>77</v>
      </c>
      <c r="C50" s="154"/>
      <c r="D50" s="154"/>
      <c r="E50" s="154"/>
    </row>
    <row r="51" spans="1:5" x14ac:dyDescent="0.25">
      <c r="A51" s="152">
        <v>106000000</v>
      </c>
      <c r="B51" s="159" t="s">
        <v>85</v>
      </c>
      <c r="C51" s="154"/>
      <c r="D51" s="154"/>
      <c r="E51" s="154"/>
    </row>
    <row r="52" spans="1:5" x14ac:dyDescent="0.25">
      <c r="A52" s="152">
        <v>107000000</v>
      </c>
      <c r="B52" s="159" t="s">
        <v>99</v>
      </c>
      <c r="C52" s="154"/>
      <c r="D52" s="154"/>
      <c r="E52" s="154"/>
    </row>
    <row r="53" spans="1:5" x14ac:dyDescent="0.25">
      <c r="A53" s="149">
        <v>200000000</v>
      </c>
      <c r="B53" s="160" t="s">
        <v>109</v>
      </c>
      <c r="C53" s="151">
        <f>SUM(C54:C55)</f>
        <v>0</v>
      </c>
      <c r="D53" s="151">
        <f>SUM(D54:D55)</f>
        <v>0</v>
      </c>
      <c r="E53" s="151">
        <f>SUM(E54:E55)</f>
        <v>0</v>
      </c>
    </row>
    <row r="54" spans="1:5" x14ac:dyDescent="0.25">
      <c r="A54" s="152">
        <v>201000000</v>
      </c>
      <c r="B54" s="159" t="s">
        <v>1991</v>
      </c>
      <c r="C54" s="154"/>
      <c r="D54" s="154"/>
      <c r="E54" s="154"/>
    </row>
    <row r="55" spans="1:5" x14ac:dyDescent="0.25">
      <c r="A55" s="152">
        <v>202000000</v>
      </c>
      <c r="B55" s="159" t="s">
        <v>117</v>
      </c>
      <c r="C55" s="154"/>
      <c r="D55" s="154"/>
      <c r="E55" s="154"/>
    </row>
    <row r="56" spans="1:5" x14ac:dyDescent="0.25">
      <c r="A56" s="149">
        <v>300000000</v>
      </c>
      <c r="B56" s="160" t="s">
        <v>134</v>
      </c>
      <c r="C56" s="151">
        <f>SUM(C57:C65)</f>
        <v>0</v>
      </c>
      <c r="D56" s="151">
        <f>SUM(D57:D65)</f>
        <v>0</v>
      </c>
      <c r="E56" s="151">
        <f>SUM(E57:E65)</f>
        <v>0</v>
      </c>
    </row>
    <row r="57" spans="1:5" x14ac:dyDescent="0.25">
      <c r="A57" s="152">
        <v>301000000</v>
      </c>
      <c r="B57" s="159" t="s">
        <v>2143</v>
      </c>
      <c r="C57" s="154"/>
      <c r="D57" s="154"/>
      <c r="E57" s="154"/>
    </row>
    <row r="58" spans="1:5" x14ac:dyDescent="0.25">
      <c r="A58" s="152">
        <v>302000000</v>
      </c>
      <c r="B58" s="159" t="s">
        <v>2144</v>
      </c>
      <c r="C58" s="154"/>
      <c r="D58" s="154"/>
      <c r="E58" s="154"/>
    </row>
    <row r="59" spans="1:5" x14ac:dyDescent="0.25">
      <c r="A59" s="152">
        <v>303000000</v>
      </c>
      <c r="B59" s="159" t="s">
        <v>2145</v>
      </c>
      <c r="C59" s="154"/>
      <c r="D59" s="154"/>
      <c r="E59" s="154"/>
    </row>
    <row r="60" spans="1:5" x14ac:dyDescent="0.25">
      <c r="A60" s="152">
        <v>304000000</v>
      </c>
      <c r="B60" s="159" t="s">
        <v>2146</v>
      </c>
      <c r="C60" s="154"/>
      <c r="D60" s="154"/>
      <c r="E60" s="154"/>
    </row>
    <row r="61" spans="1:5" x14ac:dyDescent="0.25">
      <c r="A61" s="152">
        <v>305000000</v>
      </c>
      <c r="B61" s="159" t="s">
        <v>2147</v>
      </c>
      <c r="C61" s="154"/>
      <c r="D61" s="154"/>
      <c r="E61" s="154"/>
    </row>
    <row r="62" spans="1:5" x14ac:dyDescent="0.25">
      <c r="A62" s="152">
        <v>306000000</v>
      </c>
      <c r="B62" s="159" t="s">
        <v>2148</v>
      </c>
      <c r="C62" s="154"/>
      <c r="D62" s="154"/>
      <c r="E62" s="154"/>
    </row>
    <row r="63" spans="1:5" x14ac:dyDescent="0.25">
      <c r="A63" s="152">
        <v>307000000</v>
      </c>
      <c r="B63" s="159" t="s">
        <v>2149</v>
      </c>
      <c r="C63" s="154"/>
      <c r="D63" s="154"/>
      <c r="E63" s="154"/>
    </row>
    <row r="64" spans="1:5" x14ac:dyDescent="0.25">
      <c r="A64" s="152">
        <v>308000000</v>
      </c>
      <c r="B64" s="159" t="s">
        <v>2150</v>
      </c>
      <c r="C64" s="154"/>
      <c r="D64" s="154"/>
      <c r="E64" s="154"/>
    </row>
    <row r="65" spans="1:5" x14ac:dyDescent="0.25">
      <c r="A65" s="152">
        <v>309000000</v>
      </c>
      <c r="B65" s="159" t="s">
        <v>162</v>
      </c>
      <c r="C65" s="154"/>
      <c r="D65" s="154"/>
      <c r="E65" s="154"/>
    </row>
    <row r="66" spans="1:5" x14ac:dyDescent="0.25">
      <c r="A66" s="149">
        <v>400000000</v>
      </c>
      <c r="B66" s="160" t="s">
        <v>1813</v>
      </c>
      <c r="C66" s="151">
        <f>SUM(C67:C69)</f>
        <v>0</v>
      </c>
      <c r="D66" s="151">
        <f>SUM(D67:D69)</f>
        <v>0</v>
      </c>
      <c r="E66" s="151">
        <f>SUM(E67:E69)</f>
        <v>0</v>
      </c>
    </row>
    <row r="67" spans="1:5" x14ac:dyDescent="0.25">
      <c r="A67" s="152">
        <v>401000000</v>
      </c>
      <c r="B67" s="159" t="s">
        <v>107</v>
      </c>
      <c r="C67" s="154"/>
      <c r="D67" s="154"/>
      <c r="E67" s="154"/>
    </row>
    <row r="68" spans="1:5" x14ac:dyDescent="0.25">
      <c r="A68" s="152">
        <v>402000000</v>
      </c>
      <c r="B68" s="159" t="s">
        <v>1815</v>
      </c>
      <c r="C68" s="154"/>
      <c r="D68" s="154"/>
      <c r="E68" s="154"/>
    </row>
    <row r="69" spans="1:5" x14ac:dyDescent="0.25">
      <c r="A69" s="152">
        <v>403000000</v>
      </c>
      <c r="B69" s="161" t="s">
        <v>1817</v>
      </c>
      <c r="C69" s="154"/>
      <c r="D69" s="154"/>
      <c r="E69" s="154"/>
    </row>
    <row r="70" spans="1:5" x14ac:dyDescent="0.25">
      <c r="A70" s="152"/>
      <c r="B70" s="187" t="s">
        <v>48</v>
      </c>
      <c r="C70" s="151">
        <f>SUM(C45,C53,C56,C66)</f>
        <v>0</v>
      </c>
      <c r="D70" s="151">
        <f>SUM(D45,D53,D56,D66)</f>
        <v>0</v>
      </c>
      <c r="E70" s="151">
        <f>SUM(E45,E53,E56,E66)</f>
        <v>0</v>
      </c>
    </row>
  </sheetData>
  <mergeCells count="2">
    <mergeCell ref="A41:E41"/>
    <mergeCell ref="A7:E7"/>
  </mergeCells>
  <hyperlinks>
    <hyperlink ref="A1" location="Indice!A1" display="Volver al Índice"/>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4"/>
  <sheetViews>
    <sheetView workbookViewId="0"/>
  </sheetViews>
  <sheetFormatPr baseColWidth="10" defaultRowHeight="15" x14ac:dyDescent="0.25"/>
  <cols>
    <col min="1" max="1" width="3.5703125" style="378" customWidth="1"/>
    <col min="2" max="2" width="30.5703125" style="205" bestFit="1" customWidth="1"/>
    <col min="3" max="16384" width="11.42578125" style="205"/>
  </cols>
  <sheetData>
    <row r="1" spans="1:8" x14ac:dyDescent="0.25">
      <c r="A1" s="143" t="s">
        <v>2040</v>
      </c>
    </row>
    <row r="2" spans="1:8" x14ac:dyDescent="0.25">
      <c r="B2" s="274" t="s">
        <v>2517</v>
      </c>
    </row>
    <row r="6" spans="1:8" x14ac:dyDescent="0.25">
      <c r="B6" s="274" t="s">
        <v>1818</v>
      </c>
    </row>
    <row r="8" spans="1:8" ht="53.25" customHeight="1" x14ac:dyDescent="0.25">
      <c r="A8" s="378">
        <v>1</v>
      </c>
      <c r="B8" s="379" t="s">
        <v>1820</v>
      </c>
      <c r="C8" s="427" t="s">
        <v>2518</v>
      </c>
      <c r="D8" s="427"/>
      <c r="E8" s="427"/>
      <c r="F8" s="427"/>
      <c r="G8" s="427"/>
      <c r="H8" s="427"/>
    </row>
    <row r="10" spans="1:8" ht="42" customHeight="1" x14ac:dyDescent="0.25">
      <c r="B10" s="253" t="s">
        <v>2359</v>
      </c>
      <c r="C10" s="427" t="s">
        <v>2535</v>
      </c>
      <c r="D10" s="427"/>
      <c r="E10" s="427"/>
      <c r="F10" s="427"/>
      <c r="G10" s="427"/>
      <c r="H10" s="427"/>
    </row>
    <row r="11" spans="1:8" x14ac:dyDescent="0.25">
      <c r="B11" s="305"/>
      <c r="C11" s="305"/>
      <c r="D11" s="305"/>
      <c r="E11" s="305"/>
      <c r="F11" s="305"/>
      <c r="G11" s="305"/>
      <c r="H11" s="305"/>
    </row>
    <row r="13" spans="1:8" ht="67.5" customHeight="1" x14ac:dyDescent="0.25">
      <c r="A13" s="378">
        <v>2</v>
      </c>
      <c r="B13" s="379" t="s">
        <v>2519</v>
      </c>
      <c r="C13" s="427" t="s">
        <v>2536</v>
      </c>
      <c r="D13" s="427"/>
      <c r="E13" s="427"/>
      <c r="F13" s="427"/>
      <c r="G13" s="427"/>
      <c r="H13" s="427"/>
    </row>
    <row r="14" spans="1:8" ht="35.25" customHeight="1" x14ac:dyDescent="0.25">
      <c r="B14" s="379"/>
      <c r="C14" s="427" t="s">
        <v>2520</v>
      </c>
      <c r="D14" s="427"/>
      <c r="E14" s="427"/>
      <c r="F14" s="427"/>
      <c r="G14" s="427"/>
      <c r="H14" s="427"/>
    </row>
    <row r="16" spans="1:8" x14ac:dyDescent="0.25">
      <c r="B16" s="380" t="s">
        <v>2359</v>
      </c>
      <c r="C16" s="438" t="s">
        <v>2535</v>
      </c>
      <c r="D16" s="438"/>
      <c r="E16" s="438"/>
      <c r="F16" s="438"/>
      <c r="G16" s="438"/>
      <c r="H16" s="438"/>
    </row>
    <row r="17" spans="1:8" x14ac:dyDescent="0.25">
      <c r="B17" s="305"/>
      <c r="C17" s="305"/>
      <c r="D17" s="305"/>
      <c r="E17" s="305"/>
      <c r="F17" s="305"/>
      <c r="G17" s="305"/>
      <c r="H17" s="305"/>
    </row>
    <row r="19" spans="1:8" ht="42.75" customHeight="1" x14ac:dyDescent="0.25">
      <c r="A19" s="378">
        <v>3</v>
      </c>
      <c r="B19" s="379" t="s">
        <v>263</v>
      </c>
      <c r="C19" s="427" t="s">
        <v>2521</v>
      </c>
      <c r="D19" s="427"/>
      <c r="E19" s="427"/>
      <c r="F19" s="427"/>
      <c r="G19" s="427"/>
      <c r="H19" s="427"/>
    </row>
    <row r="20" spans="1:8" ht="36" customHeight="1" x14ac:dyDescent="0.25">
      <c r="C20" s="427" t="s">
        <v>2537</v>
      </c>
      <c r="D20" s="427"/>
      <c r="E20" s="427"/>
      <c r="F20" s="427"/>
      <c r="G20" s="427"/>
      <c r="H20" s="427"/>
    </row>
    <row r="21" spans="1:8" ht="38.25" customHeight="1" x14ac:dyDescent="0.25">
      <c r="C21" s="427" t="s">
        <v>2522</v>
      </c>
      <c r="D21" s="427"/>
      <c r="E21" s="427"/>
      <c r="F21" s="427"/>
      <c r="G21" s="427"/>
      <c r="H21" s="427"/>
    </row>
    <row r="22" spans="1:8" ht="38.25" customHeight="1" x14ac:dyDescent="0.25">
      <c r="C22" s="197"/>
      <c r="D22" s="197"/>
      <c r="E22" s="197"/>
      <c r="F22" s="197"/>
      <c r="G22" s="197"/>
      <c r="H22" s="197"/>
    </row>
    <row r="23" spans="1:8" ht="38.25" customHeight="1" x14ac:dyDescent="0.25">
      <c r="B23" s="381" t="s">
        <v>2359</v>
      </c>
      <c r="C23" s="437" t="s">
        <v>2535</v>
      </c>
      <c r="D23" s="437"/>
      <c r="E23" s="437"/>
      <c r="F23" s="437"/>
      <c r="G23" s="437"/>
      <c r="H23" s="437"/>
    </row>
    <row r="25" spans="1:8" ht="41.25" customHeight="1" x14ac:dyDescent="0.25">
      <c r="A25" s="378">
        <v>4</v>
      </c>
      <c r="B25" s="379" t="s">
        <v>2523</v>
      </c>
      <c r="C25" s="427" t="s">
        <v>2538</v>
      </c>
      <c r="D25" s="427"/>
      <c r="E25" s="427"/>
      <c r="F25" s="427"/>
      <c r="G25" s="427"/>
      <c r="H25" s="427"/>
    </row>
    <row r="26" spans="1:8" ht="41.25" customHeight="1" x14ac:dyDescent="0.25">
      <c r="C26" s="427" t="s">
        <v>2539</v>
      </c>
      <c r="D26" s="427"/>
      <c r="E26" s="427"/>
      <c r="F26" s="427"/>
      <c r="G26" s="427"/>
      <c r="H26" s="427"/>
    </row>
    <row r="27" spans="1:8" ht="41.25" customHeight="1" x14ac:dyDescent="0.25">
      <c r="C27" s="427" t="s">
        <v>2540</v>
      </c>
      <c r="D27" s="427"/>
      <c r="E27" s="427"/>
      <c r="F27" s="427"/>
      <c r="G27" s="427"/>
      <c r="H27" s="427"/>
    </row>
    <row r="28" spans="1:8" ht="41.25" customHeight="1" x14ac:dyDescent="0.25">
      <c r="C28" s="427" t="s">
        <v>2541</v>
      </c>
      <c r="D28" s="427"/>
      <c r="E28" s="427"/>
      <c r="F28" s="427"/>
      <c r="G28" s="427"/>
      <c r="H28" s="427"/>
    </row>
    <row r="30" spans="1:8" x14ac:dyDescent="0.25">
      <c r="B30" s="381" t="s">
        <v>2359</v>
      </c>
      <c r="C30" s="437" t="s">
        <v>2535</v>
      </c>
      <c r="D30" s="437"/>
      <c r="E30" s="437"/>
      <c r="F30" s="437"/>
      <c r="G30" s="437"/>
      <c r="H30" s="437"/>
    </row>
    <row r="32" spans="1:8" x14ac:dyDescent="0.25">
      <c r="B32" s="156"/>
    </row>
    <row r="33" spans="1:8" ht="41.25" customHeight="1" x14ac:dyDescent="0.25">
      <c r="A33" s="378">
        <v>5</v>
      </c>
      <c r="B33" s="379" t="s">
        <v>1823</v>
      </c>
      <c r="C33" s="427" t="s">
        <v>2524</v>
      </c>
      <c r="D33" s="427"/>
      <c r="E33" s="427"/>
      <c r="F33" s="427"/>
      <c r="G33" s="427"/>
      <c r="H33" s="427"/>
    </row>
    <row r="34" spans="1:8" ht="36.75" customHeight="1" x14ac:dyDescent="0.25">
      <c r="B34" s="156"/>
      <c r="C34" s="427" t="s">
        <v>2522</v>
      </c>
      <c r="D34" s="427"/>
      <c r="E34" s="427"/>
      <c r="F34" s="427"/>
      <c r="G34" s="427"/>
      <c r="H34" s="427"/>
    </row>
    <row r="35" spans="1:8" x14ac:dyDescent="0.25">
      <c r="B35" s="156"/>
    </row>
    <row r="36" spans="1:8" x14ac:dyDescent="0.25">
      <c r="B36" s="381" t="s">
        <v>2359</v>
      </c>
      <c r="C36" s="437" t="s">
        <v>2535</v>
      </c>
      <c r="D36" s="437"/>
      <c r="E36" s="437"/>
      <c r="F36" s="437"/>
      <c r="G36" s="437"/>
      <c r="H36" s="437"/>
    </row>
    <row r="37" spans="1:8" x14ac:dyDescent="0.25">
      <c r="B37" s="156"/>
    </row>
    <row r="38" spans="1:8" ht="27.75" customHeight="1" x14ac:dyDescent="0.25">
      <c r="A38" s="378">
        <v>6</v>
      </c>
      <c r="B38" s="379" t="s">
        <v>1827</v>
      </c>
      <c r="C38" s="427" t="s">
        <v>2525</v>
      </c>
      <c r="D38" s="427"/>
      <c r="E38" s="427"/>
      <c r="F38" s="427"/>
      <c r="G38" s="427"/>
      <c r="H38" s="427"/>
    </row>
    <row r="39" spans="1:8" ht="27" customHeight="1" x14ac:dyDescent="0.25">
      <c r="C39" s="427" t="s">
        <v>2539</v>
      </c>
      <c r="D39" s="427"/>
      <c r="E39" s="427"/>
      <c r="F39" s="427"/>
      <c r="G39" s="427"/>
      <c r="H39" s="427"/>
    </row>
    <row r="40" spans="1:8" ht="57.75" customHeight="1" x14ac:dyDescent="0.25">
      <c r="C40" s="427" t="s">
        <v>2542</v>
      </c>
      <c r="D40" s="427"/>
      <c r="E40" s="427"/>
      <c r="F40" s="427"/>
      <c r="G40" s="427"/>
      <c r="H40" s="427"/>
    </row>
    <row r="41" spans="1:8" ht="32.25" customHeight="1" x14ac:dyDescent="0.25">
      <c r="C41" s="427" t="s">
        <v>2543</v>
      </c>
      <c r="D41" s="427"/>
      <c r="E41" s="427"/>
      <c r="F41" s="427"/>
      <c r="G41" s="427"/>
      <c r="H41" s="427"/>
    </row>
    <row r="42" spans="1:8" ht="27.75" customHeight="1" x14ac:dyDescent="0.25">
      <c r="C42" s="427" t="s">
        <v>2544</v>
      </c>
      <c r="D42" s="427"/>
      <c r="E42" s="427"/>
      <c r="F42" s="427"/>
      <c r="G42" s="427"/>
      <c r="H42" s="427"/>
    </row>
    <row r="44" spans="1:8" x14ac:dyDescent="0.25">
      <c r="B44" s="381" t="s">
        <v>2359</v>
      </c>
      <c r="C44" s="437" t="s">
        <v>2535</v>
      </c>
      <c r="D44" s="437"/>
      <c r="E44" s="437"/>
      <c r="F44" s="437"/>
      <c r="G44" s="437"/>
      <c r="H44" s="437"/>
    </row>
    <row r="45" spans="1:8" x14ac:dyDescent="0.25">
      <c r="B45" s="156"/>
    </row>
    <row r="46" spans="1:8" ht="32.25" customHeight="1" x14ac:dyDescent="0.25">
      <c r="A46" s="378">
        <v>7</v>
      </c>
      <c r="B46" s="379" t="s">
        <v>1828</v>
      </c>
      <c r="C46" s="427" t="s">
        <v>2526</v>
      </c>
      <c r="D46" s="427"/>
      <c r="E46" s="427"/>
      <c r="F46" s="427"/>
      <c r="G46" s="427"/>
      <c r="H46" s="427"/>
    </row>
    <row r="47" spans="1:8" ht="41.25" customHeight="1" x14ac:dyDescent="0.25">
      <c r="B47" s="156"/>
      <c r="C47" s="427" t="s">
        <v>2527</v>
      </c>
      <c r="D47" s="427"/>
      <c r="E47" s="427"/>
      <c r="F47" s="427"/>
      <c r="G47" s="427"/>
      <c r="H47" s="427"/>
    </row>
    <row r="48" spans="1:8" x14ac:dyDescent="0.25">
      <c r="B48" s="156"/>
    </row>
    <row r="49" spans="1:8" x14ac:dyDescent="0.25">
      <c r="B49" s="381" t="s">
        <v>2359</v>
      </c>
      <c r="C49" s="437" t="s">
        <v>2535</v>
      </c>
      <c r="D49" s="437"/>
      <c r="E49" s="437"/>
      <c r="F49" s="437"/>
      <c r="G49" s="437"/>
      <c r="H49" s="437"/>
    </row>
    <row r="50" spans="1:8" x14ac:dyDescent="0.25">
      <c r="B50" s="156"/>
    </row>
    <row r="51" spans="1:8" x14ac:dyDescent="0.25">
      <c r="B51" s="156"/>
    </row>
    <row r="52" spans="1:8" x14ac:dyDescent="0.25">
      <c r="B52" s="279" t="s">
        <v>1830</v>
      </c>
    </row>
    <row r="53" spans="1:8" x14ac:dyDescent="0.25">
      <c r="B53" s="156"/>
    </row>
    <row r="54" spans="1:8" ht="38.25" customHeight="1" x14ac:dyDescent="0.25">
      <c r="A54" s="378">
        <v>8</v>
      </c>
      <c r="B54" s="234" t="s">
        <v>2528</v>
      </c>
      <c r="C54" s="427" t="s">
        <v>2529</v>
      </c>
      <c r="D54" s="427"/>
      <c r="E54" s="427"/>
      <c r="F54" s="427"/>
      <c r="G54" s="427"/>
      <c r="H54" s="427"/>
    </row>
    <row r="55" spans="1:8" ht="38.25" customHeight="1" x14ac:dyDescent="0.25">
      <c r="B55" s="379"/>
      <c r="C55" s="427" t="s">
        <v>2530</v>
      </c>
      <c r="D55" s="427"/>
      <c r="E55" s="427"/>
      <c r="F55" s="427"/>
      <c r="G55" s="427"/>
      <c r="H55" s="427"/>
    </row>
    <row r="56" spans="1:8" ht="38.25" customHeight="1" x14ac:dyDescent="0.25">
      <c r="B56" s="156"/>
      <c r="C56" s="427" t="s">
        <v>2531</v>
      </c>
      <c r="D56" s="427"/>
      <c r="E56" s="427"/>
      <c r="F56" s="427"/>
      <c r="G56" s="427"/>
      <c r="H56" s="427"/>
    </row>
    <row r="57" spans="1:8" x14ac:dyDescent="0.25">
      <c r="B57" s="156"/>
    </row>
    <row r="58" spans="1:8" x14ac:dyDescent="0.25">
      <c r="B58" s="381" t="s">
        <v>2359</v>
      </c>
      <c r="C58" s="437" t="s">
        <v>2535</v>
      </c>
      <c r="D58" s="437"/>
      <c r="E58" s="437"/>
      <c r="F58" s="437"/>
      <c r="G58" s="437"/>
      <c r="H58" s="437"/>
    </row>
    <row r="59" spans="1:8" x14ac:dyDescent="0.25">
      <c r="B59" s="156"/>
    </row>
    <row r="60" spans="1:8" ht="25.5" customHeight="1" x14ac:dyDescent="0.25">
      <c r="A60" s="378">
        <v>9</v>
      </c>
      <c r="B60" s="234" t="s">
        <v>2532</v>
      </c>
      <c r="C60" s="427" t="s">
        <v>2545</v>
      </c>
      <c r="D60" s="427"/>
      <c r="E60" s="427"/>
      <c r="F60" s="427"/>
      <c r="G60" s="427"/>
      <c r="H60" s="427"/>
    </row>
    <row r="61" spans="1:8" x14ac:dyDescent="0.25">
      <c r="B61" s="156"/>
    </row>
    <row r="62" spans="1:8" ht="12.75" customHeight="1" x14ac:dyDescent="0.25">
      <c r="B62" s="381" t="s">
        <v>2359</v>
      </c>
      <c r="C62" s="437" t="s">
        <v>2535</v>
      </c>
      <c r="D62" s="437"/>
      <c r="E62" s="437"/>
      <c r="F62" s="437"/>
      <c r="G62" s="437"/>
      <c r="H62" s="437"/>
    </row>
    <row r="63" spans="1:8" x14ac:dyDescent="0.25">
      <c r="B63" s="156"/>
    </row>
    <row r="64" spans="1:8" ht="25.5" customHeight="1" x14ac:dyDescent="0.25">
      <c r="A64" s="378">
        <v>10</v>
      </c>
      <c r="B64" s="234" t="s">
        <v>2533</v>
      </c>
      <c r="C64" s="427" t="s">
        <v>2545</v>
      </c>
      <c r="D64" s="427"/>
      <c r="E64" s="427"/>
      <c r="F64" s="427"/>
      <c r="G64" s="427"/>
      <c r="H64" s="427"/>
    </row>
    <row r="65" spans="1:8" x14ac:dyDescent="0.25">
      <c r="B65" s="156"/>
    </row>
    <row r="66" spans="1:8" ht="12.75" customHeight="1" x14ac:dyDescent="0.25">
      <c r="B66" s="381" t="s">
        <v>2359</v>
      </c>
      <c r="C66" s="437" t="s">
        <v>2535</v>
      </c>
      <c r="D66" s="437"/>
      <c r="E66" s="437"/>
      <c r="F66" s="437"/>
      <c r="G66" s="437"/>
      <c r="H66" s="437"/>
    </row>
    <row r="67" spans="1:8" x14ac:dyDescent="0.25">
      <c r="B67" s="156"/>
    </row>
    <row r="68" spans="1:8" ht="25.5" customHeight="1" x14ac:dyDescent="0.25">
      <c r="A68" s="378">
        <v>11</v>
      </c>
      <c r="B68" s="234" t="s">
        <v>2534</v>
      </c>
      <c r="C68" s="427" t="s">
        <v>2545</v>
      </c>
      <c r="D68" s="427"/>
      <c r="E68" s="427"/>
      <c r="F68" s="427"/>
      <c r="G68" s="427"/>
      <c r="H68" s="427"/>
    </row>
    <row r="69" spans="1:8" x14ac:dyDescent="0.25">
      <c r="B69" s="156"/>
    </row>
    <row r="70" spans="1:8" ht="12.75" customHeight="1" x14ac:dyDescent="0.25">
      <c r="B70" s="381" t="s">
        <v>2359</v>
      </c>
      <c r="C70" s="437" t="s">
        <v>2535</v>
      </c>
      <c r="D70" s="437"/>
      <c r="E70" s="437"/>
      <c r="F70" s="437"/>
      <c r="G70" s="437"/>
      <c r="H70" s="437"/>
    </row>
    <row r="71" spans="1:8" x14ac:dyDescent="0.25">
      <c r="B71" s="156"/>
    </row>
    <row r="76" spans="1:8" ht="12.75" customHeight="1" x14ac:dyDescent="0.25"/>
    <row r="77" spans="1:8" ht="12.75" customHeight="1" x14ac:dyDescent="0.25"/>
    <row r="78" spans="1:8" ht="12.75" customHeight="1" x14ac:dyDescent="0.25"/>
    <row r="83" ht="12.75" customHeight="1" x14ac:dyDescent="0.25"/>
    <row r="99" ht="12.75" customHeight="1" x14ac:dyDescent="0.25"/>
    <row r="100" ht="12.75" customHeight="1" x14ac:dyDescent="0.25"/>
    <row r="101" ht="12.75" customHeight="1" x14ac:dyDescent="0.25"/>
    <row r="104" ht="12.75" customHeight="1" x14ac:dyDescent="0.25"/>
    <row r="124" ht="12.75" customHeight="1" x14ac:dyDescent="0.25"/>
  </sheetData>
  <mergeCells count="36">
    <mergeCell ref="C20:H20"/>
    <mergeCell ref="C21:H21"/>
    <mergeCell ref="C26:H26"/>
    <mergeCell ref="C28:H28"/>
    <mergeCell ref="C8:H8"/>
    <mergeCell ref="C10:H10"/>
    <mergeCell ref="C13:H13"/>
    <mergeCell ref="C14:H14"/>
    <mergeCell ref="C16:H16"/>
    <mergeCell ref="C19:H19"/>
    <mergeCell ref="C47:H47"/>
    <mergeCell ref="C49:H49"/>
    <mergeCell ref="C33:H33"/>
    <mergeCell ref="C34:H34"/>
    <mergeCell ref="C36:H36"/>
    <mergeCell ref="C70:H70"/>
    <mergeCell ref="C23:H23"/>
    <mergeCell ref="C25:H25"/>
    <mergeCell ref="C27:H27"/>
    <mergeCell ref="C30:H30"/>
    <mergeCell ref="C38:H38"/>
    <mergeCell ref="C39:H39"/>
    <mergeCell ref="C40:H40"/>
    <mergeCell ref="C41:H41"/>
    <mergeCell ref="C42:H42"/>
    <mergeCell ref="C62:H62"/>
    <mergeCell ref="C68:H68"/>
    <mergeCell ref="C55:H55"/>
    <mergeCell ref="C56:H56"/>
    <mergeCell ref="C44:H44"/>
    <mergeCell ref="C46:H46"/>
    <mergeCell ref="C54:H54"/>
    <mergeCell ref="C58:H58"/>
    <mergeCell ref="C60:H60"/>
    <mergeCell ref="C64:H64"/>
    <mergeCell ref="C66:H66"/>
  </mergeCells>
  <hyperlinks>
    <hyperlink ref="A1" location="Indice!A1" display="Volver al Índice"/>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workbookViewId="0"/>
  </sheetViews>
  <sheetFormatPr baseColWidth="10" defaultRowHeight="15" x14ac:dyDescent="0.25"/>
  <cols>
    <col min="1" max="1" width="20.7109375" style="205" customWidth="1"/>
    <col min="2" max="16384" width="11.42578125" style="205"/>
  </cols>
  <sheetData>
    <row r="1" spans="1:7" x14ac:dyDescent="0.25">
      <c r="A1" s="143" t="s">
        <v>2040</v>
      </c>
    </row>
    <row r="2" spans="1:7" x14ac:dyDescent="0.25">
      <c r="A2" s="274" t="s">
        <v>2546</v>
      </c>
    </row>
    <row r="5" spans="1:7" x14ac:dyDescent="0.25">
      <c r="A5" s="305"/>
      <c r="B5" s="305"/>
      <c r="C5" s="305"/>
      <c r="D5" s="305"/>
      <c r="E5" s="305"/>
      <c r="F5" s="305"/>
      <c r="G5" s="305"/>
    </row>
    <row r="7" spans="1:7" x14ac:dyDescent="0.25">
      <c r="A7" s="379" t="s">
        <v>2547</v>
      </c>
      <c r="B7" s="427" t="s">
        <v>2548</v>
      </c>
      <c r="C7" s="427"/>
      <c r="D7" s="427"/>
      <c r="E7" s="427"/>
      <c r="F7" s="427"/>
      <c r="G7" s="427"/>
    </row>
    <row r="9" spans="1:7" x14ac:dyDescent="0.25">
      <c r="A9" s="381" t="s">
        <v>2359</v>
      </c>
      <c r="B9" s="437" t="s">
        <v>2535</v>
      </c>
      <c r="C9" s="437"/>
      <c r="D9" s="437"/>
      <c r="E9" s="437"/>
      <c r="F9" s="437"/>
      <c r="G9" s="437"/>
    </row>
  </sheetData>
  <mergeCells count="2">
    <mergeCell ref="B7:G7"/>
    <mergeCell ref="B9:G9"/>
  </mergeCells>
  <hyperlinks>
    <hyperlink ref="A1" location="Indice!A1" display="Volver al Índice"/>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row r="1" spans="1:1" x14ac:dyDescent="0.25">
      <c r="A1" s="143" t="s">
        <v>2040</v>
      </c>
    </row>
  </sheetData>
  <hyperlinks>
    <hyperlink ref="A1" location="Indice!A1" display="Volver al Índice"/>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workbookViewId="0">
      <selection activeCell="G19" sqref="G19"/>
    </sheetView>
  </sheetViews>
  <sheetFormatPr baseColWidth="10" defaultRowHeight="15" x14ac:dyDescent="0.25"/>
  <cols>
    <col min="1" max="1" width="32.42578125" customWidth="1"/>
    <col min="6" max="6" width="9.140625" customWidth="1"/>
  </cols>
  <sheetData>
    <row r="1" spans="1:6" x14ac:dyDescent="0.25">
      <c r="A1" s="143" t="s">
        <v>2040</v>
      </c>
    </row>
    <row r="2" spans="1:6" x14ac:dyDescent="0.25">
      <c r="A2" s="186"/>
    </row>
    <row r="3" spans="1:6" x14ac:dyDescent="0.25">
      <c r="A3" s="145" t="s">
        <v>2331</v>
      </c>
    </row>
    <row r="4" spans="1:6" x14ac:dyDescent="0.25">
      <c r="A4" s="186"/>
    </row>
    <row r="6" spans="1:6" ht="39" customHeight="1" x14ac:dyDescent="0.25">
      <c r="A6" s="427" t="s">
        <v>2314</v>
      </c>
      <c r="B6" s="427"/>
      <c r="C6" s="427"/>
      <c r="D6" s="427"/>
      <c r="E6" s="427"/>
      <c r="F6" s="427"/>
    </row>
    <row r="7" spans="1:6" s="186" customFormat="1" x14ac:dyDescent="0.25">
      <c r="A7" s="182"/>
      <c r="B7" s="182"/>
      <c r="C7" s="182"/>
      <c r="D7" s="182"/>
      <c r="E7" s="182"/>
      <c r="F7" s="182"/>
    </row>
    <row r="8" spans="1:6" x14ac:dyDescent="0.25">
      <c r="A8" s="144" t="s">
        <v>2239</v>
      </c>
      <c r="B8" s="431"/>
      <c r="C8" s="431"/>
      <c r="D8" s="431"/>
      <c r="E8" s="431"/>
      <c r="F8" s="431"/>
    </row>
    <row r="10" spans="1:6" ht="38.25" x14ac:dyDescent="0.25">
      <c r="A10" s="231" t="s">
        <v>2315</v>
      </c>
      <c r="B10" s="232" t="s">
        <v>2328</v>
      </c>
      <c r="C10" s="232" t="s">
        <v>2329</v>
      </c>
      <c r="D10" s="232" t="s">
        <v>2318</v>
      </c>
    </row>
    <row r="11" spans="1:6" x14ac:dyDescent="0.25">
      <c r="A11" s="85" t="s">
        <v>200</v>
      </c>
      <c r="B11" s="144"/>
      <c r="C11" s="144">
        <f>+'Anexo V C5.1 DP'!C14</f>
        <v>0</v>
      </c>
      <c r="D11" s="144">
        <f>+C11-B11</f>
        <v>0</v>
      </c>
    </row>
    <row r="12" spans="1:6" x14ac:dyDescent="0.25">
      <c r="A12" s="184" t="s">
        <v>201</v>
      </c>
      <c r="B12" s="144"/>
      <c r="C12" s="144">
        <f>+'Anexo V C5.1 DP'!C15</f>
        <v>0</v>
      </c>
      <c r="D12" s="144">
        <f t="shared" ref="D12:D20" si="0">+C12-B12</f>
        <v>0</v>
      </c>
    </row>
    <row r="13" spans="1:6" x14ac:dyDescent="0.25">
      <c r="A13" s="184" t="s">
        <v>202</v>
      </c>
      <c r="B13" s="144"/>
      <c r="C13" s="144">
        <f>+'Anexo V C5.1 DP'!C16</f>
        <v>0</v>
      </c>
      <c r="D13" s="144">
        <f t="shared" si="0"/>
        <v>0</v>
      </c>
    </row>
    <row r="14" spans="1:6" x14ac:dyDescent="0.25">
      <c r="A14" s="184" t="s">
        <v>203</v>
      </c>
      <c r="B14" s="144"/>
      <c r="C14" s="144">
        <f>+'Anexo V C5.1 DP'!C17</f>
        <v>0</v>
      </c>
      <c r="D14" s="144">
        <f t="shared" si="0"/>
        <v>0</v>
      </c>
      <c r="E14" s="186"/>
    </row>
    <row r="15" spans="1:6" x14ac:dyDescent="0.25">
      <c r="A15" s="184" t="s">
        <v>204</v>
      </c>
      <c r="B15" s="144"/>
      <c r="C15" s="144">
        <f>+'Anexo V C5.1 DP'!C18</f>
        <v>0</v>
      </c>
      <c r="D15" s="144">
        <f t="shared" si="0"/>
        <v>0</v>
      </c>
    </row>
    <row r="16" spans="1:6" x14ac:dyDescent="0.25">
      <c r="A16" s="184" t="s">
        <v>205</v>
      </c>
      <c r="B16" s="144"/>
      <c r="C16" s="144">
        <f>+'Anexo V C5.1 DP'!C19</f>
        <v>0</v>
      </c>
      <c r="D16" s="144">
        <f t="shared" si="0"/>
        <v>0</v>
      </c>
    </row>
    <row r="17" spans="1:6" x14ac:dyDescent="0.25">
      <c r="A17" s="184" t="s">
        <v>206</v>
      </c>
      <c r="B17" s="144"/>
      <c r="C17" s="144">
        <f>+'Anexo V C5.1 DP'!C20</f>
        <v>0</v>
      </c>
      <c r="D17" s="144">
        <f t="shared" si="0"/>
        <v>0</v>
      </c>
    </row>
    <row r="18" spans="1:6" x14ac:dyDescent="0.25">
      <c r="A18" s="85" t="s">
        <v>207</v>
      </c>
      <c r="B18" s="144"/>
      <c r="C18" s="144">
        <f>+'Anexo V C5.1 DP'!C22</f>
        <v>0</v>
      </c>
      <c r="D18" s="144">
        <f t="shared" si="0"/>
        <v>0</v>
      </c>
    </row>
    <row r="19" spans="1:6" x14ac:dyDescent="0.25">
      <c r="A19" s="85" t="s">
        <v>208</v>
      </c>
      <c r="B19" s="144"/>
      <c r="C19" s="144">
        <f>+'Anexo V C5.1 DP'!C24</f>
        <v>0</v>
      </c>
      <c r="D19" s="144">
        <f t="shared" si="0"/>
        <v>0</v>
      </c>
    </row>
    <row r="20" spans="1:6" x14ac:dyDescent="0.25">
      <c r="A20" s="85" t="s">
        <v>209</v>
      </c>
      <c r="B20" s="144"/>
      <c r="C20" s="144">
        <f>+'Anexo V C5.1 DP'!C26</f>
        <v>0</v>
      </c>
      <c r="D20" s="144">
        <f t="shared" si="0"/>
        <v>0</v>
      </c>
    </row>
    <row r="21" spans="1:6" x14ac:dyDescent="0.25">
      <c r="A21" s="186"/>
      <c r="B21" s="186"/>
      <c r="C21" s="186"/>
    </row>
    <row r="22" spans="1:6" x14ac:dyDescent="0.25">
      <c r="A22" s="427" t="s">
        <v>2334</v>
      </c>
      <c r="B22" s="427"/>
      <c r="C22" s="427"/>
      <c r="D22" s="427"/>
      <c r="E22" s="427"/>
      <c r="F22" s="427"/>
    </row>
    <row r="23" spans="1:6" x14ac:dyDescent="0.25">
      <c r="A23" s="186"/>
      <c r="B23" s="186"/>
      <c r="C23" s="186"/>
    </row>
    <row r="24" spans="1:6" s="186" customFormat="1" x14ac:dyDescent="0.25">
      <c r="A24" s="144" t="s">
        <v>2239</v>
      </c>
      <c r="B24" s="431"/>
      <c r="C24" s="431"/>
      <c r="D24" s="431"/>
      <c r="E24" s="431"/>
      <c r="F24" s="431"/>
    </row>
    <row r="25" spans="1:6" s="186" customFormat="1" x14ac:dyDescent="0.25"/>
    <row r="26" spans="1:6" s="186" customFormat="1" ht="25.5" x14ac:dyDescent="0.25">
      <c r="A26" s="231" t="s">
        <v>2315</v>
      </c>
      <c r="B26" s="232" t="s">
        <v>2333</v>
      </c>
      <c r="C26" s="232" t="s">
        <v>2332</v>
      </c>
      <c r="D26" s="232" t="s">
        <v>2318</v>
      </c>
    </row>
    <row r="27" spans="1:6" s="186" customFormat="1" x14ac:dyDescent="0.25">
      <c r="A27" s="85" t="s">
        <v>200</v>
      </c>
      <c r="B27" s="144"/>
      <c r="C27" s="144">
        <f>+'Anexo V C5.1 DP'!C28</f>
        <v>0</v>
      </c>
      <c r="D27" s="144">
        <f>+C27-B27</f>
        <v>0</v>
      </c>
    </row>
    <row r="28" spans="1:6" s="186" customFormat="1" x14ac:dyDescent="0.25">
      <c r="A28" s="184" t="s">
        <v>201</v>
      </c>
      <c r="B28" s="144"/>
      <c r="C28" s="144">
        <f>+'Anexo V C5.1 DP'!C29</f>
        <v>0</v>
      </c>
      <c r="D28" s="144">
        <f t="shared" ref="D28:D36" si="1">+C28-B28</f>
        <v>0</v>
      </c>
    </row>
    <row r="29" spans="1:6" s="186" customFormat="1" x14ac:dyDescent="0.25">
      <c r="A29" s="184" t="s">
        <v>202</v>
      </c>
      <c r="B29" s="144"/>
      <c r="C29" s="144">
        <f>+'Anexo V C5.1 DP'!C30</f>
        <v>0</v>
      </c>
      <c r="D29" s="144">
        <f t="shared" si="1"/>
        <v>0</v>
      </c>
    </row>
    <row r="30" spans="1:6" s="186" customFormat="1" x14ac:dyDescent="0.25">
      <c r="A30" s="184" t="s">
        <v>203</v>
      </c>
      <c r="B30" s="144"/>
      <c r="C30" s="144">
        <f>+'Anexo V C5.1 DP'!C31</f>
        <v>0</v>
      </c>
      <c r="D30" s="144">
        <f t="shared" si="1"/>
        <v>0</v>
      </c>
    </row>
    <row r="31" spans="1:6" s="186" customFormat="1" x14ac:dyDescent="0.25">
      <c r="A31" s="184" t="s">
        <v>204</v>
      </c>
      <c r="B31" s="144"/>
      <c r="C31" s="144">
        <f>+'Anexo V C5.1 DP'!C32</f>
        <v>0</v>
      </c>
      <c r="D31" s="144">
        <f t="shared" si="1"/>
        <v>0</v>
      </c>
    </row>
    <row r="32" spans="1:6" s="186" customFormat="1" x14ac:dyDescent="0.25">
      <c r="A32" s="184" t="s">
        <v>205</v>
      </c>
      <c r="B32" s="144"/>
      <c r="C32" s="144">
        <f>+'Anexo V C5.1 DP'!C33</f>
        <v>0</v>
      </c>
      <c r="D32" s="144">
        <f t="shared" si="1"/>
        <v>0</v>
      </c>
    </row>
    <row r="33" spans="1:6" s="186" customFormat="1" x14ac:dyDescent="0.25">
      <c r="A33" s="184" t="s">
        <v>206</v>
      </c>
      <c r="B33" s="144"/>
      <c r="C33" s="144">
        <f>+'Anexo V C5.1 DP'!C34</f>
        <v>0</v>
      </c>
      <c r="D33" s="144">
        <f t="shared" si="1"/>
        <v>0</v>
      </c>
    </row>
    <row r="34" spans="1:6" s="186" customFormat="1" x14ac:dyDescent="0.25">
      <c r="A34" s="85" t="s">
        <v>207</v>
      </c>
      <c r="B34" s="144"/>
      <c r="C34" s="144">
        <f>+'Anexo V C5.1 DP'!C37</f>
        <v>0</v>
      </c>
      <c r="D34" s="144">
        <f t="shared" si="1"/>
        <v>0</v>
      </c>
    </row>
    <row r="35" spans="1:6" s="186" customFormat="1" x14ac:dyDescent="0.25">
      <c r="A35" s="85" t="s">
        <v>208</v>
      </c>
      <c r="B35" s="144"/>
      <c r="C35" s="144">
        <f>+'Anexo V C5.1 DP'!C39</f>
        <v>0</v>
      </c>
      <c r="D35" s="144">
        <f t="shared" si="1"/>
        <v>0</v>
      </c>
    </row>
    <row r="36" spans="1:6" s="186" customFormat="1" x14ac:dyDescent="0.25">
      <c r="A36" s="85" t="s">
        <v>209</v>
      </c>
      <c r="B36" s="144"/>
      <c r="C36" s="144">
        <f>+'Anexo V C5.1 DP'!C41</f>
        <v>0</v>
      </c>
      <c r="D36" s="144">
        <f t="shared" si="1"/>
        <v>0</v>
      </c>
    </row>
    <row r="37" spans="1:6" s="186" customFormat="1" x14ac:dyDescent="0.25"/>
    <row r="38" spans="1:6" x14ac:dyDescent="0.25">
      <c r="A38" s="439" t="s">
        <v>2335</v>
      </c>
      <c r="B38" s="439"/>
      <c r="C38" s="439"/>
      <c r="D38" s="439"/>
    </row>
    <row r="39" spans="1:6" x14ac:dyDescent="0.25">
      <c r="A39" s="221"/>
      <c r="B39" s="186"/>
      <c r="C39" s="186"/>
      <c r="D39" s="186"/>
    </row>
    <row r="40" spans="1:6" s="186" customFormat="1" x14ac:dyDescent="0.25">
      <c r="A40" s="144" t="s">
        <v>2239</v>
      </c>
      <c r="B40" s="431"/>
      <c r="C40" s="431"/>
      <c r="D40" s="431"/>
      <c r="E40" s="431"/>
      <c r="F40" s="431"/>
    </row>
    <row r="41" spans="1:6" s="186" customFormat="1" x14ac:dyDescent="0.25">
      <c r="A41" s="221"/>
    </row>
    <row r="42" spans="1:6" ht="38.25" x14ac:dyDescent="0.25">
      <c r="A42" s="231" t="s">
        <v>2315</v>
      </c>
      <c r="B42" s="222" t="s">
        <v>2316</v>
      </c>
      <c r="C42" s="222" t="s">
        <v>2317</v>
      </c>
      <c r="D42" s="222" t="s">
        <v>2318</v>
      </c>
    </row>
    <row r="43" spans="1:6" x14ac:dyDescent="0.25">
      <c r="A43" s="223" t="s">
        <v>200</v>
      </c>
      <c r="B43" s="224">
        <f>SUM(B44:B49)</f>
        <v>0</v>
      </c>
      <c r="C43" s="224">
        <f>SUM(C44:C49)</f>
        <v>0</v>
      </c>
      <c r="D43" s="224">
        <f t="shared" ref="D43:D49" si="2">+B43-C43</f>
        <v>0</v>
      </c>
    </row>
    <row r="44" spans="1:6" x14ac:dyDescent="0.25">
      <c r="A44" s="225" t="s">
        <v>2319</v>
      </c>
      <c r="B44" s="226">
        <v>0</v>
      </c>
      <c r="C44" s="226">
        <v>0</v>
      </c>
      <c r="D44" s="227">
        <f t="shared" si="2"/>
        <v>0</v>
      </c>
    </row>
    <row r="45" spans="1:6" x14ac:dyDescent="0.25">
      <c r="A45" s="225" t="s">
        <v>2320</v>
      </c>
      <c r="B45" s="226">
        <v>0</v>
      </c>
      <c r="C45" s="226">
        <v>0</v>
      </c>
      <c r="D45" s="227">
        <f t="shared" si="2"/>
        <v>0</v>
      </c>
    </row>
    <row r="46" spans="1:6" x14ac:dyDescent="0.25">
      <c r="A46" s="225" t="s">
        <v>2321</v>
      </c>
      <c r="B46" s="226">
        <v>0</v>
      </c>
      <c r="C46" s="226">
        <v>0</v>
      </c>
      <c r="D46" s="227">
        <f t="shared" si="2"/>
        <v>0</v>
      </c>
    </row>
    <row r="47" spans="1:6" x14ac:dyDescent="0.25">
      <c r="A47" s="225" t="s">
        <v>2322</v>
      </c>
      <c r="B47" s="226">
        <v>0</v>
      </c>
      <c r="C47" s="226">
        <v>0</v>
      </c>
      <c r="D47" s="227">
        <f t="shared" si="2"/>
        <v>0</v>
      </c>
    </row>
    <row r="48" spans="1:6" x14ac:dyDescent="0.25">
      <c r="A48" s="225" t="s">
        <v>2323</v>
      </c>
      <c r="B48" s="226">
        <v>0</v>
      </c>
      <c r="C48" s="226">
        <v>0</v>
      </c>
      <c r="D48" s="227">
        <f t="shared" si="2"/>
        <v>0</v>
      </c>
    </row>
    <row r="49" spans="1:7" x14ac:dyDescent="0.25">
      <c r="A49" s="225" t="s">
        <v>2324</v>
      </c>
      <c r="B49" s="226">
        <v>0</v>
      </c>
      <c r="C49" s="226">
        <v>0</v>
      </c>
      <c r="D49" s="227">
        <f t="shared" si="2"/>
        <v>0</v>
      </c>
    </row>
    <row r="50" spans="1:7" x14ac:dyDescent="0.25">
      <c r="A50" s="225"/>
      <c r="B50" s="226"/>
      <c r="C50" s="226"/>
      <c r="D50" s="227"/>
    </row>
    <row r="51" spans="1:7" x14ac:dyDescent="0.25">
      <c r="A51" s="228" t="s">
        <v>2325</v>
      </c>
      <c r="B51" s="229">
        <v>0</v>
      </c>
      <c r="C51" s="229">
        <v>0</v>
      </c>
      <c r="D51" s="224">
        <f>+B51-C51</f>
        <v>0</v>
      </c>
    </row>
    <row r="52" spans="1:7" x14ac:dyDescent="0.25">
      <c r="A52" s="228"/>
      <c r="B52" s="229"/>
      <c r="C52" s="229"/>
      <c r="D52" s="227"/>
    </row>
    <row r="53" spans="1:7" x14ac:dyDescent="0.25">
      <c r="A53" s="228" t="s">
        <v>2326</v>
      </c>
      <c r="B53" s="229">
        <v>0</v>
      </c>
      <c r="C53" s="229">
        <v>0</v>
      </c>
      <c r="D53" s="224">
        <f>+B53-C53</f>
        <v>0</v>
      </c>
    </row>
    <row r="54" spans="1:7" x14ac:dyDescent="0.25">
      <c r="A54" s="225"/>
      <c r="B54" s="226"/>
      <c r="C54" s="226"/>
      <c r="D54" s="227"/>
    </row>
    <row r="55" spans="1:7" x14ac:dyDescent="0.25">
      <c r="A55" s="228" t="s">
        <v>2327</v>
      </c>
      <c r="B55" s="230">
        <v>0</v>
      </c>
      <c r="C55" s="230">
        <v>0</v>
      </c>
      <c r="D55" s="224">
        <f>+B55-C55</f>
        <v>0</v>
      </c>
    </row>
    <row r="56" spans="1:7" x14ac:dyDescent="0.25">
      <c r="A56" s="228"/>
      <c r="B56" s="230"/>
      <c r="C56" s="230"/>
      <c r="D56" s="227"/>
    </row>
    <row r="57" spans="1:7" x14ac:dyDescent="0.25">
      <c r="A57" s="228" t="s">
        <v>210</v>
      </c>
      <c r="B57" s="230">
        <f>+B43+B51+B53+B55</f>
        <v>0</v>
      </c>
      <c r="C57" s="230">
        <f>+C43+C51+C53+C55</f>
        <v>0</v>
      </c>
      <c r="D57" s="224">
        <f>+B57-C57</f>
        <v>0</v>
      </c>
    </row>
    <row r="59" spans="1:7" ht="15" customHeight="1" x14ac:dyDescent="0.25">
      <c r="A59" s="186"/>
      <c r="B59" s="186"/>
      <c r="C59" s="186"/>
      <c r="D59" s="186"/>
      <c r="E59" s="186"/>
      <c r="F59" s="186"/>
      <c r="G59" s="186"/>
    </row>
    <row r="60" spans="1:7" ht="44.25" customHeight="1" x14ac:dyDescent="0.25">
      <c r="A60" s="432" t="s">
        <v>2336</v>
      </c>
      <c r="B60" s="432"/>
      <c r="C60" s="432"/>
      <c r="D60" s="432"/>
      <c r="E60" s="432"/>
      <c r="F60" s="432"/>
      <c r="G60" s="219"/>
    </row>
    <row r="61" spans="1:7" x14ac:dyDescent="0.25">
      <c r="A61" s="233"/>
      <c r="B61" s="233"/>
      <c r="C61" s="233"/>
      <c r="D61" s="233"/>
      <c r="E61" s="233"/>
      <c r="F61" s="233"/>
      <c r="G61" s="186"/>
    </row>
    <row r="62" spans="1:7" s="186" customFormat="1" x14ac:dyDescent="0.25">
      <c r="A62" s="144" t="s">
        <v>2239</v>
      </c>
      <c r="B62" s="431"/>
      <c r="C62" s="431"/>
      <c r="D62" s="431"/>
      <c r="E62" s="431"/>
      <c r="F62" s="431"/>
    </row>
    <row r="63" spans="1:7" s="186" customFormat="1" x14ac:dyDescent="0.25">
      <c r="A63" s="233"/>
      <c r="B63" s="233"/>
      <c r="C63" s="233"/>
      <c r="D63" s="233"/>
      <c r="E63" s="233"/>
      <c r="F63" s="233"/>
    </row>
    <row r="64" spans="1:7" ht="61.5" customHeight="1" x14ac:dyDescent="0.25">
      <c r="A64" s="432" t="s">
        <v>2337</v>
      </c>
      <c r="B64" s="432"/>
      <c r="C64" s="432"/>
      <c r="D64" s="432"/>
      <c r="E64" s="432"/>
      <c r="F64" s="432"/>
      <c r="G64" s="219"/>
    </row>
    <row r="65" spans="1:7" s="186" customFormat="1" x14ac:dyDescent="0.25">
      <c r="A65" s="234"/>
      <c r="B65" s="234"/>
      <c r="C65" s="234"/>
      <c r="D65" s="234"/>
      <c r="E65" s="234"/>
      <c r="F65" s="234"/>
      <c r="G65" s="219"/>
    </row>
    <row r="66" spans="1:7" s="186" customFormat="1" x14ac:dyDescent="0.25">
      <c r="A66" s="144" t="s">
        <v>2239</v>
      </c>
      <c r="B66" s="431"/>
      <c r="C66" s="431"/>
      <c r="D66" s="431"/>
      <c r="E66" s="431"/>
      <c r="F66" s="431"/>
      <c r="G66" s="219"/>
    </row>
    <row r="67" spans="1:7" s="186" customFormat="1" x14ac:dyDescent="0.25">
      <c r="A67" s="234"/>
      <c r="B67" s="234"/>
      <c r="C67" s="234"/>
      <c r="D67" s="234"/>
      <c r="E67" s="234"/>
      <c r="F67" s="234"/>
      <c r="G67" s="219"/>
    </row>
    <row r="68" spans="1:7" ht="27" customHeight="1" x14ac:dyDescent="0.25">
      <c r="A68" s="432" t="s">
        <v>2338</v>
      </c>
      <c r="B68" s="432"/>
      <c r="C68" s="432"/>
      <c r="D68" s="432"/>
      <c r="E68" s="432"/>
      <c r="F68" s="432"/>
      <c r="G68" s="219"/>
    </row>
    <row r="69" spans="1:7" s="186" customFormat="1" x14ac:dyDescent="0.25">
      <c r="A69" s="234"/>
      <c r="B69" s="234"/>
      <c r="C69" s="234"/>
      <c r="D69" s="234"/>
      <c r="E69" s="234"/>
      <c r="F69" s="234"/>
      <c r="G69" s="219"/>
    </row>
    <row r="70" spans="1:7" s="186" customFormat="1" x14ac:dyDescent="0.25">
      <c r="A70" s="144" t="s">
        <v>2239</v>
      </c>
      <c r="B70" s="431"/>
      <c r="C70" s="431"/>
      <c r="D70" s="431"/>
      <c r="E70" s="431"/>
      <c r="F70" s="431"/>
      <c r="G70" s="219"/>
    </row>
    <row r="71" spans="1:7" x14ac:dyDescent="0.25">
      <c r="A71" s="234"/>
      <c r="B71" s="233"/>
      <c r="C71" s="233"/>
      <c r="D71" s="233"/>
      <c r="E71" s="233"/>
      <c r="F71" s="233"/>
      <c r="G71" s="186"/>
    </row>
    <row r="72" spans="1:7" ht="48.75" customHeight="1" x14ac:dyDescent="0.25">
      <c r="A72" s="432" t="s">
        <v>2339</v>
      </c>
      <c r="B72" s="432"/>
      <c r="C72" s="432"/>
      <c r="D72" s="432"/>
      <c r="E72" s="432"/>
      <c r="F72" s="432"/>
      <c r="G72" s="219"/>
    </row>
    <row r="73" spans="1:7" s="186" customFormat="1" x14ac:dyDescent="0.25">
      <c r="A73" s="234"/>
      <c r="B73" s="234"/>
      <c r="C73" s="234"/>
      <c r="D73" s="234"/>
      <c r="E73" s="234"/>
      <c r="F73" s="234"/>
      <c r="G73" s="219"/>
    </row>
    <row r="74" spans="1:7" s="186" customFormat="1" x14ac:dyDescent="0.25">
      <c r="A74" s="144" t="s">
        <v>2239</v>
      </c>
      <c r="B74" s="431"/>
      <c r="C74" s="431"/>
      <c r="D74" s="431"/>
      <c r="E74" s="431"/>
      <c r="F74" s="431"/>
      <c r="G74" s="219"/>
    </row>
    <row r="75" spans="1:7" x14ac:dyDescent="0.25">
      <c r="A75" s="234"/>
      <c r="B75" s="233"/>
      <c r="C75" s="233"/>
      <c r="D75" s="233"/>
      <c r="E75" s="233"/>
      <c r="F75" s="233"/>
      <c r="G75" s="186"/>
    </row>
    <row r="76" spans="1:7" ht="33.75" customHeight="1" x14ac:dyDescent="0.25">
      <c r="A76" s="432" t="s">
        <v>2340</v>
      </c>
      <c r="B76" s="432"/>
      <c r="C76" s="432"/>
      <c r="D76" s="432"/>
      <c r="E76" s="432"/>
      <c r="F76" s="432"/>
      <c r="G76" s="219"/>
    </row>
    <row r="77" spans="1:7" x14ac:dyDescent="0.25">
      <c r="A77" s="233"/>
      <c r="B77" s="233"/>
      <c r="C77" s="233"/>
      <c r="D77" s="233"/>
      <c r="E77" s="233"/>
      <c r="F77" s="233"/>
    </row>
    <row r="78" spans="1:7" x14ac:dyDescent="0.25">
      <c r="A78" s="144" t="s">
        <v>2239</v>
      </c>
      <c r="B78" s="431"/>
      <c r="C78" s="431"/>
      <c r="D78" s="431"/>
      <c r="E78" s="431"/>
      <c r="F78" s="431"/>
    </row>
  </sheetData>
  <mergeCells count="16">
    <mergeCell ref="B40:F40"/>
    <mergeCell ref="B62:F62"/>
    <mergeCell ref="B66:F66"/>
    <mergeCell ref="B70:F70"/>
    <mergeCell ref="B78:F78"/>
    <mergeCell ref="B74:F74"/>
    <mergeCell ref="A60:F60"/>
    <mergeCell ref="A64:F64"/>
    <mergeCell ref="A68:F68"/>
    <mergeCell ref="A72:F72"/>
    <mergeCell ref="A76:F76"/>
    <mergeCell ref="A38:D38"/>
    <mergeCell ref="A6:F6"/>
    <mergeCell ref="B8:F8"/>
    <mergeCell ref="A22:F22"/>
    <mergeCell ref="B24:F24"/>
  </mergeCells>
  <hyperlinks>
    <hyperlink ref="A1" location="Indice!A1" display="Volver al Índice"/>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0"/>
  <sheetViews>
    <sheetView topLeftCell="A49" workbookViewId="0">
      <selection activeCell="A67" sqref="A67:G67"/>
    </sheetView>
  </sheetViews>
  <sheetFormatPr baseColWidth="10" defaultRowHeight="15" x14ac:dyDescent="0.25"/>
  <cols>
    <col min="4" max="4" width="17.42578125" customWidth="1"/>
  </cols>
  <sheetData>
    <row r="1" spans="1:7" x14ac:dyDescent="0.25">
      <c r="A1" s="143" t="s">
        <v>2040</v>
      </c>
    </row>
    <row r="2" spans="1:7" x14ac:dyDescent="0.25">
      <c r="A2" s="205"/>
    </row>
    <row r="3" spans="1:7" x14ac:dyDescent="0.25">
      <c r="A3" s="145" t="s">
        <v>2349</v>
      </c>
    </row>
    <row r="4" spans="1:7" x14ac:dyDescent="0.25">
      <c r="A4" s="205"/>
    </row>
    <row r="6" spans="1:7" ht="44.25" customHeight="1" x14ac:dyDescent="0.25">
      <c r="A6" s="439" t="s">
        <v>2350</v>
      </c>
      <c r="B6" s="439"/>
      <c r="C6" s="439"/>
      <c r="D6" s="439"/>
      <c r="E6" s="439"/>
      <c r="F6" s="439"/>
      <c r="G6" s="439"/>
    </row>
    <row r="7" spans="1:7" x14ac:dyDescent="0.25">
      <c r="A7" s="221"/>
      <c r="B7" s="205"/>
      <c r="C7" s="205"/>
      <c r="D7" s="205"/>
      <c r="E7" s="205"/>
      <c r="F7" s="205"/>
      <c r="G7" s="205"/>
    </row>
    <row r="8" spans="1:7" ht="25.5" x14ac:dyDescent="0.25">
      <c r="A8" s="221"/>
      <c r="B8" s="440" t="s">
        <v>11</v>
      </c>
      <c r="C8" s="440"/>
      <c r="D8" s="440"/>
      <c r="E8" s="222" t="s">
        <v>2351</v>
      </c>
      <c r="F8" s="222" t="s">
        <v>2352</v>
      </c>
      <c r="G8" s="240" t="s">
        <v>2318</v>
      </c>
    </row>
    <row r="9" spans="1:7" x14ac:dyDescent="0.25">
      <c r="A9" s="221"/>
      <c r="B9" s="241" t="s">
        <v>2353</v>
      </c>
      <c r="C9" s="242"/>
      <c r="D9" s="243"/>
      <c r="E9" s="244"/>
      <c r="F9" s="244"/>
      <c r="G9" s="245">
        <f t="shared" ref="G9:G14" si="0">+E9-F9</f>
        <v>0</v>
      </c>
    </row>
    <row r="10" spans="1:7" x14ac:dyDescent="0.25">
      <c r="A10" s="221"/>
      <c r="B10" s="241" t="s">
        <v>2354</v>
      </c>
      <c r="C10" s="242"/>
      <c r="D10" s="243"/>
      <c r="E10" s="244"/>
      <c r="F10" s="244"/>
      <c r="G10" s="245">
        <f t="shared" si="0"/>
        <v>0</v>
      </c>
    </row>
    <row r="11" spans="1:7" x14ac:dyDescent="0.25">
      <c r="A11" s="221"/>
      <c r="B11" s="246" t="s">
        <v>2355</v>
      </c>
      <c r="C11" s="247"/>
      <c r="D11" s="248"/>
      <c r="E11" s="249"/>
      <c r="F11" s="249"/>
      <c r="G11" s="250">
        <f t="shared" si="0"/>
        <v>0</v>
      </c>
    </row>
    <row r="12" spans="1:7" x14ac:dyDescent="0.25">
      <c r="A12" s="221"/>
      <c r="B12" s="246" t="s">
        <v>2356</v>
      </c>
      <c r="C12" s="247"/>
      <c r="D12" s="248"/>
      <c r="E12" s="249"/>
      <c r="F12" s="249"/>
      <c r="G12" s="250">
        <f t="shared" si="0"/>
        <v>0</v>
      </c>
    </row>
    <row r="13" spans="1:7" x14ac:dyDescent="0.25">
      <c r="A13" s="221"/>
      <c r="B13" s="246" t="s">
        <v>2357</v>
      </c>
      <c r="C13" s="247"/>
      <c r="D13" s="248"/>
      <c r="E13" s="249"/>
      <c r="F13" s="249"/>
      <c r="G13" s="250">
        <f t="shared" si="0"/>
        <v>0</v>
      </c>
    </row>
    <row r="14" spans="1:7" x14ac:dyDescent="0.25">
      <c r="A14" s="221"/>
      <c r="B14" s="241" t="s">
        <v>274</v>
      </c>
      <c r="C14" s="242"/>
      <c r="D14" s="243"/>
      <c r="E14" s="244"/>
      <c r="F14" s="244"/>
      <c r="G14" s="245">
        <f t="shared" si="0"/>
        <v>0</v>
      </c>
    </row>
    <row r="15" spans="1:7" x14ac:dyDescent="0.25">
      <c r="A15" s="156"/>
      <c r="B15" s="205"/>
      <c r="C15" s="205"/>
      <c r="D15" s="205"/>
      <c r="E15" s="205"/>
      <c r="F15" s="205"/>
      <c r="G15" s="205"/>
    </row>
    <row r="16" spans="1:7" x14ac:dyDescent="0.25">
      <c r="A16" s="251"/>
      <c r="B16" s="252"/>
      <c r="C16" s="252"/>
      <c r="D16" s="252"/>
      <c r="E16" s="252"/>
      <c r="F16" s="252"/>
      <c r="G16" s="252"/>
    </row>
    <row r="17" spans="1:7" ht="33.75" customHeight="1" x14ac:dyDescent="0.25">
      <c r="A17" s="439" t="s">
        <v>2358</v>
      </c>
      <c r="B17" s="439"/>
      <c r="C17" s="439"/>
      <c r="D17" s="439"/>
      <c r="E17" s="439"/>
      <c r="F17" s="439"/>
      <c r="G17" s="439"/>
    </row>
    <row r="18" spans="1:7" x14ac:dyDescent="0.25">
      <c r="A18" s="221"/>
      <c r="B18" s="205"/>
      <c r="C18" s="205"/>
      <c r="D18" s="205"/>
      <c r="E18" s="205"/>
      <c r="F18" s="205"/>
      <c r="G18" s="205"/>
    </row>
    <row r="19" spans="1:7" x14ac:dyDescent="0.25">
      <c r="A19" s="253" t="s">
        <v>2359</v>
      </c>
      <c r="B19" s="443" t="s">
        <v>2360</v>
      </c>
      <c r="C19" s="443"/>
      <c r="D19" s="443"/>
      <c r="E19" s="443"/>
      <c r="F19" s="443"/>
      <c r="G19" s="443"/>
    </row>
    <row r="20" spans="1:7" x14ac:dyDescent="0.25">
      <c r="A20" s="254"/>
      <c r="B20" s="255"/>
      <c r="C20" s="255"/>
      <c r="D20" s="255"/>
      <c r="E20" s="255"/>
      <c r="F20" s="255"/>
      <c r="G20" s="255"/>
    </row>
    <row r="21" spans="1:7" x14ac:dyDescent="0.25">
      <c r="A21" s="156"/>
      <c r="B21" s="205"/>
      <c r="C21" s="205"/>
      <c r="D21" s="205"/>
      <c r="E21" s="205"/>
      <c r="F21" s="205"/>
      <c r="G21" s="205"/>
    </row>
    <row r="22" spans="1:7" x14ac:dyDescent="0.25">
      <c r="A22" s="439" t="s">
        <v>2361</v>
      </c>
      <c r="B22" s="439"/>
      <c r="C22" s="439"/>
      <c r="D22" s="439"/>
      <c r="E22" s="439"/>
      <c r="F22" s="439"/>
      <c r="G22" s="439"/>
    </row>
    <row r="23" spans="1:7" x14ac:dyDescent="0.25">
      <c r="A23" s="221"/>
      <c r="B23" s="205"/>
      <c r="C23" s="205"/>
      <c r="D23" s="205"/>
      <c r="E23" s="205"/>
      <c r="F23" s="205"/>
      <c r="G23" s="205"/>
    </row>
    <row r="24" spans="1:7" x14ac:dyDescent="0.25">
      <c r="A24" s="253" t="s">
        <v>2359</v>
      </c>
      <c r="B24" s="443" t="s">
        <v>2362</v>
      </c>
      <c r="C24" s="443"/>
      <c r="D24" s="443"/>
      <c r="E24" s="443"/>
      <c r="F24" s="443"/>
      <c r="G24" s="443"/>
    </row>
    <row r="25" spans="1:7" x14ac:dyDescent="0.25">
      <c r="A25" s="156"/>
      <c r="B25" s="205"/>
      <c r="C25" s="205"/>
      <c r="D25" s="205"/>
      <c r="E25" s="205"/>
      <c r="F25" s="205"/>
      <c r="G25" s="205"/>
    </row>
    <row r="26" spans="1:7" x14ac:dyDescent="0.25">
      <c r="A26" s="251"/>
      <c r="B26" s="252"/>
      <c r="C26" s="252"/>
      <c r="D26" s="252"/>
      <c r="E26" s="252"/>
      <c r="F26" s="252"/>
      <c r="G26" s="252"/>
    </row>
    <row r="27" spans="1:7" x14ac:dyDescent="0.25">
      <c r="A27" s="439" t="s">
        <v>2363</v>
      </c>
      <c r="B27" s="439"/>
      <c r="C27" s="439"/>
      <c r="D27" s="439"/>
      <c r="E27" s="439"/>
      <c r="F27" s="439"/>
      <c r="G27" s="439"/>
    </row>
    <row r="28" spans="1:7" x14ac:dyDescent="0.25">
      <c r="A28" s="221"/>
      <c r="B28" s="205"/>
      <c r="C28" s="205"/>
      <c r="D28" s="205"/>
      <c r="E28" s="205"/>
      <c r="F28" s="205"/>
      <c r="G28" s="205"/>
    </row>
    <row r="29" spans="1:7" ht="22.5" x14ac:dyDescent="0.25">
      <c r="A29" s="256"/>
      <c r="B29" s="257" t="s">
        <v>2248</v>
      </c>
      <c r="C29" s="258" t="s">
        <v>2364</v>
      </c>
      <c r="D29" s="257" t="s">
        <v>266</v>
      </c>
      <c r="E29" s="259" t="s">
        <v>2365</v>
      </c>
      <c r="F29" s="257" t="s">
        <v>266</v>
      </c>
      <c r="G29" s="258" t="s">
        <v>914</v>
      </c>
    </row>
    <row r="30" spans="1:7" x14ac:dyDescent="0.25">
      <c r="A30" s="256" t="s">
        <v>440</v>
      </c>
      <c r="B30" s="260"/>
      <c r="C30" s="163"/>
      <c r="D30" s="261">
        <f>+B30-C30</f>
        <v>0</v>
      </c>
      <c r="E30" s="260">
        <f>-D30</f>
        <v>0</v>
      </c>
      <c r="F30" s="261">
        <f>+D30+E30</f>
        <v>0</v>
      </c>
      <c r="G30" s="163">
        <v>0</v>
      </c>
    </row>
    <row r="31" spans="1:7" x14ac:dyDescent="0.25">
      <c r="A31" s="256" t="s">
        <v>2366</v>
      </c>
      <c r="B31" s="260"/>
      <c r="C31" s="163"/>
      <c r="D31" s="261">
        <f>+B31-C31</f>
        <v>0</v>
      </c>
      <c r="E31" s="260">
        <f>-D31</f>
        <v>0</v>
      </c>
      <c r="F31" s="261">
        <f>+D31+E31</f>
        <v>0</v>
      </c>
      <c r="G31" s="163">
        <v>0</v>
      </c>
    </row>
    <row r="32" spans="1:7" x14ac:dyDescent="0.25">
      <c r="A32" s="256" t="s">
        <v>443</v>
      </c>
      <c r="B32" s="260"/>
      <c r="C32" s="163"/>
      <c r="D32" s="261">
        <f>+B32-C32</f>
        <v>0</v>
      </c>
      <c r="E32" s="260">
        <f>-D32</f>
        <v>0</v>
      </c>
      <c r="F32" s="261">
        <f>+D32+E32</f>
        <v>0</v>
      </c>
      <c r="G32" s="163"/>
    </row>
    <row r="33" spans="1:7" x14ac:dyDescent="0.25">
      <c r="A33" s="256"/>
      <c r="B33" s="262">
        <f>SUM(B30:B32)</f>
        <v>0</v>
      </c>
      <c r="C33" s="263">
        <f>SUM(C30:C32)</f>
        <v>0</v>
      </c>
      <c r="D33" s="163"/>
      <c r="E33" s="163">
        <f>+SUM(E30:E32)</f>
        <v>0</v>
      </c>
      <c r="F33" s="163"/>
      <c r="G33" s="163"/>
    </row>
    <row r="34" spans="1:7" x14ac:dyDescent="0.25">
      <c r="A34" s="256"/>
      <c r="B34" s="163"/>
      <c r="C34" s="163"/>
      <c r="D34" s="163"/>
      <c r="E34" s="163"/>
      <c r="F34" s="163"/>
      <c r="G34" s="163"/>
    </row>
    <row r="35" spans="1:7" x14ac:dyDescent="0.25">
      <c r="A35" s="253" t="s">
        <v>2359</v>
      </c>
      <c r="B35" s="443"/>
      <c r="C35" s="443"/>
      <c r="D35" s="443"/>
      <c r="E35" s="443"/>
      <c r="F35" s="443"/>
      <c r="G35" s="443"/>
    </row>
    <row r="36" spans="1:7" x14ac:dyDescent="0.25">
      <c r="A36" s="253"/>
      <c r="B36" s="443"/>
      <c r="C36" s="443"/>
      <c r="D36" s="443"/>
      <c r="E36" s="443"/>
      <c r="F36" s="443"/>
      <c r="G36" s="443"/>
    </row>
    <row r="37" spans="1:7" x14ac:dyDescent="0.25">
      <c r="A37" s="254"/>
      <c r="B37" s="255"/>
      <c r="C37" s="255"/>
      <c r="D37" s="255"/>
      <c r="E37" s="255"/>
      <c r="F37" s="255"/>
      <c r="G37" s="255"/>
    </row>
    <row r="38" spans="1:7" x14ac:dyDescent="0.25">
      <c r="A38" s="251"/>
      <c r="B38" s="252"/>
      <c r="C38" s="252"/>
      <c r="D38" s="252"/>
      <c r="E38" s="252"/>
      <c r="F38" s="252"/>
      <c r="G38" s="252"/>
    </row>
    <row r="39" spans="1:7" x14ac:dyDescent="0.25">
      <c r="A39" s="439" t="s">
        <v>2367</v>
      </c>
      <c r="B39" s="439"/>
      <c r="C39" s="439"/>
      <c r="D39" s="439"/>
      <c r="E39" s="439"/>
      <c r="F39" s="439"/>
      <c r="G39" s="439"/>
    </row>
    <row r="40" spans="1:7" x14ac:dyDescent="0.25">
      <c r="A40" s="221"/>
      <c r="B40" s="205"/>
      <c r="C40" s="205"/>
      <c r="D40" s="205"/>
      <c r="E40" s="205"/>
      <c r="F40" s="205"/>
      <c r="G40" s="205"/>
    </row>
    <row r="41" spans="1:7" x14ac:dyDescent="0.25">
      <c r="A41" s="373" t="s">
        <v>2359</v>
      </c>
      <c r="B41" s="441" t="s">
        <v>2362</v>
      </c>
      <c r="C41" s="441"/>
      <c r="D41" s="441"/>
      <c r="E41" s="441"/>
      <c r="F41" s="441"/>
      <c r="G41" s="442"/>
    </row>
    <row r="42" spans="1:7" x14ac:dyDescent="0.25">
      <c r="A42" s="254"/>
      <c r="B42" s="255"/>
      <c r="C42" s="255"/>
      <c r="D42" s="255"/>
      <c r="E42" s="255"/>
      <c r="F42" s="255"/>
      <c r="G42" s="255"/>
    </row>
    <row r="43" spans="1:7" x14ac:dyDescent="0.25">
      <c r="A43" s="156"/>
      <c r="B43" s="205"/>
      <c r="C43" s="205"/>
      <c r="D43" s="205"/>
      <c r="E43" s="205"/>
      <c r="F43" s="205"/>
      <c r="G43" s="205"/>
    </row>
    <row r="44" spans="1:7" x14ac:dyDescent="0.25">
      <c r="A44" s="439" t="s">
        <v>2368</v>
      </c>
      <c r="B44" s="439"/>
      <c r="C44" s="439"/>
      <c r="D44" s="439"/>
      <c r="E44" s="439"/>
      <c r="F44" s="439"/>
      <c r="G44" s="439"/>
    </row>
    <row r="45" spans="1:7" x14ac:dyDescent="0.25">
      <c r="A45" s="221"/>
      <c r="B45" s="205"/>
      <c r="C45" s="205"/>
      <c r="D45" s="205"/>
      <c r="E45" s="205"/>
      <c r="F45" s="205"/>
      <c r="G45" s="205"/>
    </row>
    <row r="46" spans="1:7" ht="25.5" x14ac:dyDescent="0.25">
      <c r="A46" s="221"/>
      <c r="B46" s="440" t="s">
        <v>11</v>
      </c>
      <c r="C46" s="440"/>
      <c r="D46" s="440"/>
      <c r="E46" s="222" t="s">
        <v>2369</v>
      </c>
      <c r="F46" s="222" t="s">
        <v>2370</v>
      </c>
      <c r="G46" s="240" t="s">
        <v>2318</v>
      </c>
    </row>
    <row r="47" spans="1:7" x14ac:dyDescent="0.25">
      <c r="A47" s="221"/>
      <c r="B47" s="241" t="s">
        <v>2353</v>
      </c>
      <c r="C47" s="242"/>
      <c r="D47" s="243"/>
      <c r="E47" s="244">
        <f>+E48+E52</f>
        <v>0</v>
      </c>
      <c r="F47" s="264"/>
      <c r="G47" s="265"/>
    </row>
    <row r="48" spans="1:7" x14ac:dyDescent="0.25">
      <c r="A48" s="221"/>
      <c r="B48" s="241" t="s">
        <v>2354</v>
      </c>
      <c r="C48" s="242"/>
      <c r="D48" s="243"/>
      <c r="E48" s="244">
        <f>SUM(E49:E51)</f>
        <v>0</v>
      </c>
      <c r="F48" s="266"/>
      <c r="G48" s="267"/>
    </row>
    <row r="49" spans="1:7" x14ac:dyDescent="0.25">
      <c r="A49" s="221"/>
      <c r="B49" s="246" t="s">
        <v>2355</v>
      </c>
      <c r="C49" s="247"/>
      <c r="D49" s="248"/>
      <c r="E49" s="249"/>
      <c r="F49" s="268"/>
      <c r="G49" s="269"/>
    </row>
    <row r="50" spans="1:7" x14ac:dyDescent="0.25">
      <c r="A50" s="221"/>
      <c r="B50" s="246" t="s">
        <v>2356</v>
      </c>
      <c r="C50" s="247"/>
      <c r="D50" s="248"/>
      <c r="E50" s="249"/>
      <c r="F50" s="268"/>
      <c r="G50" s="269"/>
    </row>
    <row r="51" spans="1:7" x14ac:dyDescent="0.25">
      <c r="A51" s="221"/>
      <c r="B51" s="246" t="s">
        <v>2357</v>
      </c>
      <c r="C51" s="247"/>
      <c r="D51" s="248"/>
      <c r="E51" s="249"/>
      <c r="F51" s="268"/>
      <c r="G51" s="269"/>
    </row>
    <row r="52" spans="1:7" x14ac:dyDescent="0.25">
      <c r="A52" s="221"/>
      <c r="B52" s="241" t="s">
        <v>274</v>
      </c>
      <c r="C52" s="242"/>
      <c r="D52" s="243"/>
      <c r="E52" s="244">
        <v>0</v>
      </c>
      <c r="F52" s="270"/>
      <c r="G52" s="271"/>
    </row>
    <row r="53" spans="1:7" x14ac:dyDescent="0.25">
      <c r="A53" s="221"/>
      <c r="B53" s="272"/>
      <c r="C53" s="273"/>
      <c r="D53" s="273"/>
      <c r="E53" s="273"/>
      <c r="F53" s="273"/>
      <c r="G53" s="273"/>
    </row>
    <row r="54" spans="1:7" x14ac:dyDescent="0.25">
      <c r="A54" s="221"/>
      <c r="B54" s="241" t="s">
        <v>2371</v>
      </c>
      <c r="C54" s="242"/>
      <c r="D54" s="242"/>
      <c r="E54" s="244"/>
      <c r="F54" s="244">
        <f>SUM(F55:F58)</f>
        <v>0</v>
      </c>
      <c r="G54" s="265"/>
    </row>
    <row r="55" spans="1:7" x14ac:dyDescent="0.25">
      <c r="A55" s="221"/>
      <c r="B55" s="246" t="s">
        <v>2372</v>
      </c>
      <c r="C55" s="242"/>
      <c r="D55" s="242"/>
      <c r="E55" s="244"/>
      <c r="F55" s="249"/>
      <c r="G55" s="267"/>
    </row>
    <row r="56" spans="1:7" x14ac:dyDescent="0.25">
      <c r="A56" s="221"/>
      <c r="B56" s="246" t="s">
        <v>2373</v>
      </c>
      <c r="C56" s="242"/>
      <c r="D56" s="242"/>
      <c r="E56" s="244"/>
      <c r="F56" s="249"/>
      <c r="G56" s="267"/>
    </row>
    <row r="57" spans="1:7" x14ac:dyDescent="0.25">
      <c r="A57" s="221"/>
      <c r="B57" s="246" t="s">
        <v>2374</v>
      </c>
      <c r="C57" s="242"/>
      <c r="D57" s="242"/>
      <c r="E57" s="244"/>
      <c r="F57" s="249"/>
      <c r="G57" s="267"/>
    </row>
    <row r="58" spans="1:7" x14ac:dyDescent="0.25">
      <c r="A58" s="221"/>
      <c r="B58" s="246" t="s">
        <v>2375</v>
      </c>
      <c r="C58" s="242"/>
      <c r="D58" s="242"/>
      <c r="E58" s="244"/>
      <c r="F58" s="244">
        <f>SUM(F59:F63)</f>
        <v>0</v>
      </c>
      <c r="G58" s="267"/>
    </row>
    <row r="59" spans="1:7" x14ac:dyDescent="0.25">
      <c r="A59" s="221"/>
      <c r="B59" s="246" t="s">
        <v>2376</v>
      </c>
      <c r="C59" s="242"/>
      <c r="D59" s="242"/>
      <c r="E59" s="244"/>
      <c r="F59" s="249">
        <v>0</v>
      </c>
      <c r="G59" s="267"/>
    </row>
    <row r="60" spans="1:7" x14ac:dyDescent="0.25">
      <c r="A60" s="221"/>
      <c r="B60" s="246" t="s">
        <v>2377</v>
      </c>
      <c r="C60" s="242"/>
      <c r="D60" s="242"/>
      <c r="E60" s="244"/>
      <c r="F60" s="249">
        <v>0</v>
      </c>
      <c r="G60" s="267"/>
    </row>
    <row r="61" spans="1:7" x14ac:dyDescent="0.25">
      <c r="A61" s="221"/>
      <c r="B61" s="246" t="s">
        <v>2378</v>
      </c>
      <c r="C61" s="242"/>
      <c r="D61" s="242"/>
      <c r="E61" s="244"/>
      <c r="F61" s="249">
        <v>0</v>
      </c>
      <c r="G61" s="267"/>
    </row>
    <row r="62" spans="1:7" x14ac:dyDescent="0.25">
      <c r="A62" s="221"/>
      <c r="B62" s="246" t="s">
        <v>2379</v>
      </c>
      <c r="C62" s="242"/>
      <c r="D62" s="242"/>
      <c r="E62" s="244"/>
      <c r="F62" s="249">
        <v>0</v>
      </c>
      <c r="G62" s="267"/>
    </row>
    <row r="63" spans="1:7" x14ac:dyDescent="0.25">
      <c r="A63" s="221"/>
      <c r="B63" s="246" t="s">
        <v>2380</v>
      </c>
      <c r="C63" s="242"/>
      <c r="D63" s="242"/>
      <c r="E63" s="244"/>
      <c r="F63" s="249">
        <v>0</v>
      </c>
      <c r="G63" s="271"/>
    </row>
    <row r="64" spans="1:7" x14ac:dyDescent="0.25">
      <c r="A64" s="221"/>
      <c r="B64" s="252"/>
      <c r="C64" s="273"/>
      <c r="D64" s="242"/>
      <c r="E64" s="242"/>
      <c r="F64" s="242"/>
      <c r="G64" s="242"/>
    </row>
    <row r="65" spans="1:7" x14ac:dyDescent="0.25">
      <c r="A65" s="221"/>
      <c r="B65" s="274"/>
      <c r="C65" s="275"/>
      <c r="D65" s="276" t="s">
        <v>48</v>
      </c>
      <c r="E65" s="244">
        <f>+E47</f>
        <v>0</v>
      </c>
      <c r="F65" s="244">
        <f>+F54</f>
        <v>0</v>
      </c>
      <c r="G65" s="277">
        <f>+E65-F65</f>
        <v>0</v>
      </c>
    </row>
    <row r="66" spans="1:7" x14ac:dyDescent="0.25">
      <c r="A66" s="254"/>
      <c r="B66" s="255"/>
      <c r="C66" s="255"/>
      <c r="D66" s="255"/>
      <c r="E66" s="255"/>
      <c r="F66" s="255"/>
      <c r="G66" s="255"/>
    </row>
    <row r="67" spans="1:7" x14ac:dyDescent="0.25">
      <c r="A67" s="373" t="s">
        <v>2359</v>
      </c>
      <c r="B67" s="441" t="s">
        <v>2362</v>
      </c>
      <c r="C67" s="441"/>
      <c r="D67" s="441"/>
      <c r="E67" s="441"/>
      <c r="F67" s="441"/>
      <c r="G67" s="442"/>
    </row>
    <row r="68" spans="1:7" x14ac:dyDescent="0.25">
      <c r="A68" s="156"/>
      <c r="B68" s="205"/>
      <c r="C68" s="205"/>
      <c r="D68" s="205"/>
      <c r="E68" s="205"/>
      <c r="F68" s="205"/>
      <c r="G68" s="205"/>
    </row>
    <row r="69" spans="1:7" x14ac:dyDescent="0.25">
      <c r="A69" s="156"/>
      <c r="B69" s="205"/>
      <c r="C69" s="205"/>
      <c r="D69" s="205"/>
      <c r="E69" s="205"/>
      <c r="F69" s="205"/>
      <c r="G69" s="205"/>
    </row>
    <row r="70" spans="1:7" x14ac:dyDescent="0.25">
      <c r="A70" s="156"/>
      <c r="B70" s="205"/>
      <c r="C70" s="205"/>
      <c r="D70" s="205"/>
      <c r="E70" s="205"/>
      <c r="F70" s="205"/>
      <c r="G70" s="205"/>
    </row>
    <row r="71" spans="1:7" x14ac:dyDescent="0.25">
      <c r="A71" s="156"/>
      <c r="B71" s="205"/>
      <c r="C71" s="205"/>
      <c r="D71" s="205"/>
      <c r="E71" s="205"/>
      <c r="F71" s="205"/>
      <c r="G71" s="205"/>
    </row>
    <row r="72" spans="1:7" x14ac:dyDescent="0.25">
      <c r="A72" s="156"/>
      <c r="B72" s="205"/>
      <c r="C72" s="205"/>
      <c r="D72" s="205"/>
      <c r="E72" s="205"/>
      <c r="F72" s="205"/>
      <c r="G72" s="205"/>
    </row>
    <row r="73" spans="1:7" x14ac:dyDescent="0.25">
      <c r="A73" s="156"/>
      <c r="B73" s="205"/>
      <c r="C73" s="205"/>
      <c r="D73" s="205"/>
      <c r="E73" s="205"/>
      <c r="F73" s="205"/>
      <c r="G73" s="205"/>
    </row>
    <row r="74" spans="1:7" x14ac:dyDescent="0.25">
      <c r="A74" s="156"/>
      <c r="B74" s="205"/>
      <c r="C74" s="205"/>
      <c r="D74" s="205"/>
      <c r="E74" s="205"/>
      <c r="F74" s="205"/>
      <c r="G74" s="205"/>
    </row>
    <row r="75" spans="1:7" x14ac:dyDescent="0.25">
      <c r="A75" s="156"/>
      <c r="B75" s="205"/>
      <c r="C75" s="205"/>
      <c r="D75" s="205"/>
      <c r="E75" s="205"/>
      <c r="F75" s="205"/>
      <c r="G75" s="205"/>
    </row>
    <row r="76" spans="1:7" x14ac:dyDescent="0.25">
      <c r="A76" s="156"/>
      <c r="B76" s="205"/>
      <c r="C76" s="205"/>
      <c r="D76" s="205"/>
      <c r="E76" s="205"/>
      <c r="F76" s="205"/>
      <c r="G76" s="205"/>
    </row>
    <row r="77" spans="1:7" x14ac:dyDescent="0.25">
      <c r="A77" s="156"/>
      <c r="B77" s="205"/>
      <c r="C77" s="205"/>
      <c r="D77" s="205"/>
      <c r="E77" s="205"/>
      <c r="F77" s="205"/>
      <c r="G77" s="205"/>
    </row>
    <row r="78" spans="1:7" x14ac:dyDescent="0.25">
      <c r="A78" s="156"/>
      <c r="B78" s="205"/>
      <c r="C78" s="205"/>
      <c r="D78" s="205"/>
      <c r="E78" s="205"/>
      <c r="F78" s="205"/>
      <c r="G78" s="205"/>
    </row>
    <row r="79" spans="1:7" x14ac:dyDescent="0.25">
      <c r="A79" s="156"/>
      <c r="B79" s="205"/>
      <c r="C79" s="205"/>
      <c r="D79" s="205"/>
      <c r="E79" s="205"/>
      <c r="F79" s="205"/>
      <c r="G79" s="205"/>
    </row>
    <row r="80" spans="1:7" x14ac:dyDescent="0.25">
      <c r="A80" s="156"/>
      <c r="B80" s="205"/>
      <c r="C80" s="205"/>
      <c r="D80" s="205"/>
      <c r="E80" s="205"/>
      <c r="F80" s="205"/>
      <c r="G80" s="205"/>
    </row>
    <row r="81" spans="1:7" x14ac:dyDescent="0.25">
      <c r="A81" s="156"/>
      <c r="B81" s="205"/>
      <c r="C81" s="205"/>
      <c r="D81" s="205"/>
      <c r="E81" s="205"/>
      <c r="F81" s="205"/>
      <c r="G81" s="205"/>
    </row>
    <row r="82" spans="1:7" x14ac:dyDescent="0.25">
      <c r="A82" s="156"/>
      <c r="B82" s="205"/>
      <c r="C82" s="205"/>
      <c r="D82" s="205"/>
      <c r="E82" s="205"/>
      <c r="F82" s="205"/>
      <c r="G82" s="205"/>
    </row>
    <row r="83" spans="1:7" x14ac:dyDescent="0.25">
      <c r="A83" s="156"/>
      <c r="B83" s="205"/>
      <c r="C83" s="205"/>
      <c r="D83" s="205"/>
      <c r="E83" s="205"/>
      <c r="F83" s="205"/>
      <c r="G83" s="205"/>
    </row>
    <row r="84" spans="1:7" x14ac:dyDescent="0.25">
      <c r="A84" s="156"/>
      <c r="B84" s="205"/>
      <c r="C84" s="205"/>
      <c r="D84" s="205"/>
      <c r="E84" s="205"/>
      <c r="F84" s="205"/>
      <c r="G84" s="205"/>
    </row>
    <row r="85" spans="1:7" x14ac:dyDescent="0.25">
      <c r="A85" s="156"/>
      <c r="B85" s="205"/>
      <c r="C85" s="205"/>
      <c r="D85" s="205"/>
      <c r="E85" s="205"/>
      <c r="F85" s="205"/>
      <c r="G85" s="205"/>
    </row>
    <row r="86" spans="1:7" x14ac:dyDescent="0.25">
      <c r="A86" s="156"/>
      <c r="B86" s="205"/>
      <c r="C86" s="205"/>
      <c r="D86" s="205"/>
      <c r="E86" s="205"/>
      <c r="F86" s="205"/>
      <c r="G86" s="205"/>
    </row>
    <row r="87" spans="1:7" x14ac:dyDescent="0.25">
      <c r="A87" s="156"/>
      <c r="B87" s="205"/>
      <c r="C87" s="205"/>
      <c r="D87" s="205"/>
      <c r="E87" s="205"/>
      <c r="F87" s="205"/>
      <c r="G87" s="205"/>
    </row>
    <row r="88" spans="1:7" x14ac:dyDescent="0.25">
      <c r="A88" s="156"/>
      <c r="B88" s="205"/>
      <c r="C88" s="205"/>
      <c r="D88" s="205"/>
      <c r="E88" s="205"/>
      <c r="F88" s="205"/>
      <c r="G88" s="205"/>
    </row>
    <row r="89" spans="1:7" x14ac:dyDescent="0.25">
      <c r="A89" s="156"/>
      <c r="B89" s="205"/>
      <c r="C89" s="205"/>
      <c r="D89" s="205"/>
      <c r="E89" s="205"/>
      <c r="F89" s="205"/>
      <c r="G89" s="205"/>
    </row>
    <row r="90" spans="1:7" x14ac:dyDescent="0.25">
      <c r="A90" s="156"/>
      <c r="B90" s="205"/>
      <c r="C90" s="205"/>
      <c r="D90" s="205"/>
      <c r="E90" s="205"/>
      <c r="F90" s="205"/>
      <c r="G90" s="205"/>
    </row>
    <row r="91" spans="1:7" x14ac:dyDescent="0.25">
      <c r="A91" s="156"/>
      <c r="B91" s="205"/>
      <c r="C91" s="205"/>
      <c r="D91" s="205"/>
      <c r="E91" s="205"/>
      <c r="F91" s="205"/>
      <c r="G91" s="205"/>
    </row>
    <row r="92" spans="1:7" x14ac:dyDescent="0.25">
      <c r="A92" s="156"/>
      <c r="B92" s="205"/>
      <c r="C92" s="205"/>
      <c r="D92" s="205"/>
      <c r="E92" s="205"/>
      <c r="F92" s="205"/>
      <c r="G92" s="205"/>
    </row>
    <row r="93" spans="1:7" x14ac:dyDescent="0.25">
      <c r="A93" s="156"/>
      <c r="B93" s="205"/>
      <c r="C93" s="205"/>
      <c r="D93" s="205"/>
      <c r="E93" s="205"/>
      <c r="F93" s="205"/>
      <c r="G93" s="205"/>
    </row>
    <row r="94" spans="1:7" x14ac:dyDescent="0.25">
      <c r="A94" s="156"/>
      <c r="B94" s="205"/>
      <c r="C94" s="205"/>
      <c r="D94" s="205"/>
      <c r="E94" s="205"/>
      <c r="F94" s="205"/>
      <c r="G94" s="205"/>
    </row>
    <row r="95" spans="1:7" x14ac:dyDescent="0.25">
      <c r="A95" s="156"/>
      <c r="B95" s="205"/>
      <c r="C95" s="205"/>
      <c r="D95" s="205"/>
      <c r="E95" s="205"/>
      <c r="F95" s="205"/>
      <c r="G95" s="205"/>
    </row>
    <row r="96" spans="1:7" x14ac:dyDescent="0.25">
      <c r="A96" s="156"/>
      <c r="B96" s="205"/>
      <c r="C96" s="205"/>
      <c r="D96" s="205"/>
      <c r="E96" s="205"/>
      <c r="F96" s="205"/>
      <c r="G96" s="205"/>
    </row>
    <row r="97" spans="1:7" x14ac:dyDescent="0.25">
      <c r="A97" s="156"/>
      <c r="B97" s="205"/>
      <c r="C97" s="205"/>
      <c r="D97" s="205"/>
      <c r="E97" s="205"/>
      <c r="F97" s="205"/>
      <c r="G97" s="205"/>
    </row>
    <row r="98" spans="1:7" x14ac:dyDescent="0.25">
      <c r="A98" s="156"/>
      <c r="B98" s="205"/>
      <c r="C98" s="205"/>
      <c r="D98" s="205"/>
      <c r="E98" s="205"/>
      <c r="F98" s="205"/>
      <c r="G98" s="205"/>
    </row>
    <row r="99" spans="1:7" x14ac:dyDescent="0.25">
      <c r="A99" s="156"/>
      <c r="B99" s="205"/>
      <c r="C99" s="205"/>
      <c r="D99" s="205"/>
      <c r="E99" s="205"/>
      <c r="F99" s="205"/>
      <c r="G99" s="205"/>
    </row>
    <row r="100" spans="1:7" x14ac:dyDescent="0.25">
      <c r="A100" s="156"/>
      <c r="B100" s="205"/>
      <c r="C100" s="205"/>
      <c r="D100" s="205"/>
      <c r="E100" s="205"/>
      <c r="F100" s="205"/>
      <c r="G100" s="205"/>
    </row>
    <row r="101" spans="1:7" x14ac:dyDescent="0.25">
      <c r="A101" s="156"/>
      <c r="B101" s="205"/>
      <c r="C101" s="205"/>
      <c r="D101" s="205"/>
      <c r="E101" s="205"/>
      <c r="F101" s="205"/>
      <c r="G101" s="205"/>
    </row>
    <row r="102" spans="1:7" x14ac:dyDescent="0.25">
      <c r="A102" s="156"/>
      <c r="B102" s="205"/>
      <c r="C102" s="205"/>
      <c r="D102" s="205"/>
      <c r="E102" s="205"/>
      <c r="F102" s="205"/>
      <c r="G102" s="205"/>
    </row>
    <row r="103" spans="1:7" x14ac:dyDescent="0.25">
      <c r="A103" s="156"/>
      <c r="B103" s="205"/>
      <c r="C103" s="205"/>
      <c r="D103" s="205"/>
      <c r="E103" s="205"/>
      <c r="F103" s="205"/>
      <c r="G103" s="205"/>
    </row>
    <row r="104" spans="1:7" x14ac:dyDescent="0.25">
      <c r="A104" s="156"/>
      <c r="B104" s="205"/>
      <c r="C104" s="205"/>
      <c r="D104" s="205"/>
      <c r="E104" s="205"/>
      <c r="F104" s="205"/>
      <c r="G104" s="205"/>
    </row>
    <row r="105" spans="1:7" x14ac:dyDescent="0.25">
      <c r="A105" s="156"/>
      <c r="B105" s="205"/>
      <c r="C105" s="205"/>
      <c r="D105" s="205"/>
      <c r="E105" s="205"/>
      <c r="F105" s="205"/>
      <c r="G105" s="205"/>
    </row>
    <row r="106" spans="1:7" x14ac:dyDescent="0.25">
      <c r="A106" s="156"/>
      <c r="B106" s="205"/>
      <c r="C106" s="205"/>
      <c r="D106" s="205"/>
      <c r="E106" s="205"/>
      <c r="F106" s="205"/>
      <c r="G106" s="205"/>
    </row>
    <row r="107" spans="1:7" x14ac:dyDescent="0.25">
      <c r="A107" s="156"/>
      <c r="B107" s="205"/>
      <c r="C107" s="205"/>
      <c r="D107" s="205"/>
      <c r="E107" s="205"/>
      <c r="F107" s="205"/>
      <c r="G107" s="205"/>
    </row>
    <row r="108" spans="1:7" x14ac:dyDescent="0.25">
      <c r="A108" s="156"/>
      <c r="B108" s="205"/>
      <c r="C108" s="205"/>
      <c r="D108" s="205"/>
      <c r="E108" s="205"/>
      <c r="F108" s="205"/>
      <c r="G108" s="205"/>
    </row>
    <row r="109" spans="1:7" x14ac:dyDescent="0.25">
      <c r="A109" s="156"/>
      <c r="B109" s="205"/>
      <c r="C109" s="205"/>
      <c r="D109" s="205"/>
      <c r="E109" s="205"/>
      <c r="F109" s="205"/>
      <c r="G109" s="205"/>
    </row>
    <row r="110" spans="1:7" x14ac:dyDescent="0.25">
      <c r="A110" s="156"/>
      <c r="B110" s="205"/>
      <c r="C110" s="205"/>
      <c r="D110" s="205"/>
      <c r="E110" s="205"/>
      <c r="F110" s="205"/>
      <c r="G110" s="205"/>
    </row>
    <row r="111" spans="1:7" x14ac:dyDescent="0.25">
      <c r="A111" s="156"/>
      <c r="B111" s="205"/>
      <c r="C111" s="205"/>
      <c r="D111" s="205"/>
      <c r="E111" s="205"/>
      <c r="F111" s="205"/>
      <c r="G111" s="205"/>
    </row>
    <row r="112" spans="1:7" x14ac:dyDescent="0.25">
      <c r="A112" s="156"/>
      <c r="B112" s="205"/>
      <c r="C112" s="205"/>
      <c r="D112" s="205"/>
      <c r="E112" s="205"/>
      <c r="F112" s="205"/>
      <c r="G112" s="205"/>
    </row>
    <row r="113" spans="1:7" x14ac:dyDescent="0.25">
      <c r="A113" s="156"/>
      <c r="B113" s="205"/>
      <c r="C113" s="205"/>
      <c r="D113" s="205"/>
      <c r="E113" s="205"/>
      <c r="F113" s="205"/>
      <c r="G113" s="205"/>
    </row>
    <row r="114" spans="1:7" x14ac:dyDescent="0.25">
      <c r="A114" s="156"/>
      <c r="B114" s="205"/>
      <c r="C114" s="205"/>
      <c r="D114" s="205"/>
      <c r="E114" s="205"/>
      <c r="F114" s="205"/>
      <c r="G114" s="205"/>
    </row>
    <row r="115" spans="1:7" x14ac:dyDescent="0.25">
      <c r="A115" s="156"/>
      <c r="B115" s="205"/>
      <c r="C115" s="205"/>
      <c r="D115" s="205"/>
      <c r="E115" s="205"/>
      <c r="F115" s="205"/>
      <c r="G115" s="205"/>
    </row>
    <row r="116" spans="1:7" x14ac:dyDescent="0.25">
      <c r="A116" s="156"/>
      <c r="B116" s="205"/>
      <c r="C116" s="205"/>
      <c r="D116" s="205"/>
      <c r="E116" s="205"/>
      <c r="F116" s="205"/>
      <c r="G116" s="205"/>
    </row>
    <row r="117" spans="1:7" x14ac:dyDescent="0.25">
      <c r="A117" s="156"/>
      <c r="B117" s="205"/>
      <c r="C117" s="205"/>
      <c r="D117" s="205"/>
      <c r="E117" s="205"/>
      <c r="F117" s="205"/>
      <c r="G117" s="205"/>
    </row>
    <row r="118" spans="1:7" x14ac:dyDescent="0.25">
      <c r="A118" s="156"/>
      <c r="B118" s="205"/>
      <c r="C118" s="205"/>
      <c r="D118" s="205"/>
      <c r="E118" s="205"/>
      <c r="F118" s="205"/>
      <c r="G118" s="205"/>
    </row>
    <row r="119" spans="1:7" x14ac:dyDescent="0.25">
      <c r="A119" s="156"/>
      <c r="B119" s="205"/>
      <c r="C119" s="205"/>
      <c r="D119" s="205"/>
      <c r="E119" s="205"/>
      <c r="F119" s="205"/>
      <c r="G119" s="205"/>
    </row>
    <row r="120" spans="1:7" x14ac:dyDescent="0.25">
      <c r="A120" s="156"/>
      <c r="B120" s="205"/>
      <c r="C120" s="205"/>
      <c r="D120" s="205"/>
      <c r="E120" s="205"/>
      <c r="F120" s="205"/>
      <c r="G120" s="205"/>
    </row>
    <row r="121" spans="1:7" x14ac:dyDescent="0.25">
      <c r="A121" s="156"/>
      <c r="B121" s="205"/>
      <c r="C121" s="205"/>
      <c r="D121" s="205"/>
      <c r="E121" s="205"/>
      <c r="F121" s="205"/>
      <c r="G121" s="205"/>
    </row>
    <row r="122" spans="1:7" x14ac:dyDescent="0.25">
      <c r="A122" s="156"/>
      <c r="B122" s="205"/>
      <c r="C122" s="205"/>
      <c r="D122" s="205"/>
      <c r="E122" s="205"/>
      <c r="F122" s="205"/>
      <c r="G122" s="205"/>
    </row>
    <row r="123" spans="1:7" x14ac:dyDescent="0.25">
      <c r="A123" s="156"/>
      <c r="B123" s="205"/>
      <c r="C123" s="205"/>
      <c r="D123" s="205"/>
      <c r="E123" s="205"/>
      <c r="F123" s="205"/>
      <c r="G123" s="205"/>
    </row>
    <row r="124" spans="1:7" x14ac:dyDescent="0.25">
      <c r="A124" s="156"/>
      <c r="B124" s="205"/>
      <c r="C124" s="205"/>
      <c r="D124" s="205"/>
      <c r="E124" s="205"/>
      <c r="F124" s="205"/>
      <c r="G124" s="205"/>
    </row>
    <row r="125" spans="1:7" x14ac:dyDescent="0.25">
      <c r="A125" s="156"/>
      <c r="B125" s="205"/>
      <c r="C125" s="205"/>
      <c r="D125" s="205"/>
      <c r="E125" s="205"/>
      <c r="F125" s="205"/>
      <c r="G125" s="205"/>
    </row>
    <row r="126" spans="1:7" x14ac:dyDescent="0.25">
      <c r="A126" s="156"/>
      <c r="B126" s="205"/>
      <c r="C126" s="205"/>
      <c r="D126" s="205"/>
      <c r="E126" s="205"/>
      <c r="F126" s="205"/>
      <c r="G126" s="205"/>
    </row>
    <row r="127" spans="1:7" x14ac:dyDescent="0.25">
      <c r="A127" s="156"/>
      <c r="B127" s="205"/>
      <c r="C127" s="205"/>
      <c r="D127" s="205"/>
      <c r="E127" s="205"/>
      <c r="F127" s="205"/>
      <c r="G127" s="205"/>
    </row>
    <row r="128" spans="1:7" x14ac:dyDescent="0.25">
      <c r="A128" s="156"/>
      <c r="B128" s="205"/>
      <c r="C128" s="205"/>
      <c r="D128" s="205"/>
      <c r="E128" s="205"/>
      <c r="F128" s="205"/>
      <c r="G128" s="205"/>
    </row>
    <row r="129" spans="1:7" x14ac:dyDescent="0.25">
      <c r="A129" s="156"/>
      <c r="B129" s="205"/>
      <c r="C129" s="205"/>
      <c r="D129" s="205"/>
      <c r="E129" s="205"/>
      <c r="F129" s="205"/>
      <c r="G129" s="205"/>
    </row>
    <row r="130" spans="1:7" x14ac:dyDescent="0.25">
      <c r="A130" s="156"/>
      <c r="B130" s="205"/>
      <c r="C130" s="205"/>
      <c r="D130" s="205"/>
      <c r="E130" s="205"/>
      <c r="F130" s="205"/>
      <c r="G130" s="205"/>
    </row>
    <row r="131" spans="1:7" x14ac:dyDescent="0.25">
      <c r="A131" s="156"/>
      <c r="B131" s="205"/>
      <c r="C131" s="205"/>
      <c r="D131" s="205"/>
      <c r="E131" s="205"/>
      <c r="F131" s="205"/>
      <c r="G131" s="205"/>
    </row>
    <row r="132" spans="1:7" x14ac:dyDescent="0.25">
      <c r="A132" s="156"/>
      <c r="B132" s="205"/>
      <c r="C132" s="205"/>
      <c r="D132" s="205"/>
      <c r="E132" s="205"/>
      <c r="F132" s="205"/>
      <c r="G132" s="205"/>
    </row>
    <row r="133" spans="1:7" x14ac:dyDescent="0.25">
      <c r="A133" s="156"/>
      <c r="B133" s="205"/>
      <c r="C133" s="205"/>
      <c r="D133" s="205"/>
      <c r="E133" s="205"/>
      <c r="F133" s="205"/>
      <c r="G133" s="205"/>
    </row>
    <row r="134" spans="1:7" x14ac:dyDescent="0.25">
      <c r="A134" s="156"/>
      <c r="B134" s="205"/>
      <c r="C134" s="205"/>
      <c r="D134" s="205"/>
      <c r="E134" s="205"/>
      <c r="F134" s="205"/>
      <c r="G134" s="205"/>
    </row>
    <row r="135" spans="1:7" x14ac:dyDescent="0.25">
      <c r="A135" s="156"/>
      <c r="B135" s="205"/>
      <c r="C135" s="205"/>
      <c r="D135" s="205"/>
      <c r="E135" s="205"/>
      <c r="F135" s="205"/>
      <c r="G135" s="205"/>
    </row>
    <row r="136" spans="1:7" x14ac:dyDescent="0.25">
      <c r="A136" s="156"/>
      <c r="B136" s="205"/>
      <c r="C136" s="205"/>
      <c r="D136" s="205"/>
      <c r="E136" s="205"/>
      <c r="F136" s="205"/>
      <c r="G136" s="205"/>
    </row>
    <row r="137" spans="1:7" x14ac:dyDescent="0.25">
      <c r="A137" s="156"/>
      <c r="B137" s="205"/>
      <c r="C137" s="205"/>
      <c r="D137" s="205"/>
      <c r="E137" s="205"/>
      <c r="F137" s="205"/>
      <c r="G137" s="205"/>
    </row>
    <row r="138" spans="1:7" x14ac:dyDescent="0.25">
      <c r="A138" s="156"/>
      <c r="B138" s="205"/>
      <c r="C138" s="205"/>
      <c r="D138" s="205"/>
      <c r="E138" s="205"/>
      <c r="F138" s="205"/>
      <c r="G138" s="205"/>
    </row>
    <row r="139" spans="1:7" x14ac:dyDescent="0.25">
      <c r="A139" s="156"/>
      <c r="B139" s="205"/>
      <c r="C139" s="205"/>
      <c r="D139" s="205"/>
      <c r="E139" s="205"/>
      <c r="F139" s="205"/>
      <c r="G139" s="205"/>
    </row>
    <row r="140" spans="1:7" x14ac:dyDescent="0.25">
      <c r="A140" s="156"/>
      <c r="B140" s="205"/>
      <c r="C140" s="205"/>
      <c r="D140" s="205"/>
      <c r="E140" s="205"/>
      <c r="F140" s="205"/>
      <c r="G140" s="205"/>
    </row>
    <row r="141" spans="1:7" x14ac:dyDescent="0.25">
      <c r="A141" s="156"/>
      <c r="B141" s="205"/>
      <c r="C141" s="205"/>
      <c r="D141" s="205"/>
      <c r="E141" s="205"/>
      <c r="F141" s="205"/>
      <c r="G141" s="205"/>
    </row>
    <row r="142" spans="1:7" x14ac:dyDescent="0.25">
      <c r="A142" s="156"/>
      <c r="B142" s="205"/>
      <c r="C142" s="205"/>
      <c r="D142" s="205"/>
      <c r="E142" s="205"/>
      <c r="F142" s="205"/>
      <c r="G142" s="205"/>
    </row>
    <row r="143" spans="1:7" x14ac:dyDescent="0.25">
      <c r="A143" s="156"/>
      <c r="B143" s="205"/>
      <c r="C143" s="205"/>
      <c r="D143" s="205"/>
      <c r="E143" s="205"/>
      <c r="F143" s="205"/>
      <c r="G143" s="205"/>
    </row>
    <row r="144" spans="1:7" x14ac:dyDescent="0.25">
      <c r="A144" s="156"/>
      <c r="B144" s="205"/>
      <c r="C144" s="205"/>
      <c r="D144" s="205"/>
      <c r="E144" s="205"/>
      <c r="F144" s="205"/>
      <c r="G144" s="205"/>
    </row>
    <row r="145" spans="1:7" x14ac:dyDescent="0.25">
      <c r="A145" s="156"/>
      <c r="B145" s="205"/>
      <c r="C145" s="205"/>
      <c r="D145" s="205"/>
      <c r="E145" s="205"/>
      <c r="F145" s="205"/>
      <c r="G145" s="205"/>
    </row>
    <row r="146" spans="1:7" x14ac:dyDescent="0.25">
      <c r="A146" s="156"/>
      <c r="B146" s="205"/>
      <c r="C146" s="205"/>
      <c r="D146" s="205"/>
      <c r="E146" s="205"/>
      <c r="F146" s="205"/>
      <c r="G146" s="205"/>
    </row>
    <row r="147" spans="1:7" x14ac:dyDescent="0.25">
      <c r="A147" s="156"/>
      <c r="B147" s="205"/>
      <c r="C147" s="205"/>
      <c r="D147" s="205"/>
      <c r="E147" s="205"/>
      <c r="F147" s="205"/>
      <c r="G147" s="205"/>
    </row>
    <row r="148" spans="1:7" x14ac:dyDescent="0.25">
      <c r="A148" s="156"/>
      <c r="B148" s="205"/>
      <c r="C148" s="205"/>
      <c r="D148" s="205"/>
      <c r="E148" s="205"/>
      <c r="F148" s="205"/>
      <c r="G148" s="205"/>
    </row>
    <row r="149" spans="1:7" x14ac:dyDescent="0.25">
      <c r="A149" s="156"/>
      <c r="B149" s="205"/>
      <c r="C149" s="205"/>
      <c r="D149" s="205"/>
      <c r="E149" s="205"/>
      <c r="F149" s="205"/>
      <c r="G149" s="205"/>
    </row>
    <row r="150" spans="1:7" x14ac:dyDescent="0.25">
      <c r="A150" s="156"/>
      <c r="B150" s="205"/>
      <c r="C150" s="205"/>
      <c r="D150" s="205"/>
      <c r="E150" s="205"/>
      <c r="F150" s="205"/>
      <c r="G150" s="205"/>
    </row>
    <row r="151" spans="1:7" x14ac:dyDescent="0.25">
      <c r="A151" s="156"/>
      <c r="B151" s="205"/>
      <c r="C151" s="205"/>
      <c r="D151" s="205"/>
      <c r="E151" s="205"/>
      <c r="F151" s="205"/>
      <c r="G151" s="205"/>
    </row>
    <row r="152" spans="1:7" x14ac:dyDescent="0.25">
      <c r="A152" s="156"/>
      <c r="B152" s="205"/>
      <c r="C152" s="205"/>
      <c r="D152" s="205"/>
      <c r="E152" s="205"/>
      <c r="F152" s="205"/>
      <c r="G152" s="205"/>
    </row>
    <row r="153" spans="1:7" x14ac:dyDescent="0.25">
      <c r="A153" s="156"/>
      <c r="B153" s="205"/>
      <c r="C153" s="205"/>
      <c r="D153" s="205"/>
      <c r="E153" s="205"/>
      <c r="F153" s="205"/>
      <c r="G153" s="205"/>
    </row>
    <row r="154" spans="1:7" x14ac:dyDescent="0.25">
      <c r="A154" s="156"/>
      <c r="B154" s="205"/>
      <c r="C154" s="205"/>
      <c r="D154" s="205"/>
      <c r="E154" s="205"/>
      <c r="F154" s="205"/>
      <c r="G154" s="205"/>
    </row>
    <row r="155" spans="1:7" x14ac:dyDescent="0.25">
      <c r="A155" s="156"/>
      <c r="B155" s="205"/>
      <c r="C155" s="205"/>
      <c r="D155" s="205"/>
      <c r="E155" s="205"/>
      <c r="F155" s="205"/>
      <c r="G155" s="205"/>
    </row>
    <row r="156" spans="1:7" x14ac:dyDescent="0.25">
      <c r="A156" s="156"/>
      <c r="B156" s="205"/>
      <c r="C156" s="205"/>
      <c r="D156" s="205"/>
      <c r="E156" s="205"/>
      <c r="F156" s="205"/>
      <c r="G156" s="205"/>
    </row>
    <row r="157" spans="1:7" x14ac:dyDescent="0.25">
      <c r="A157" s="156"/>
      <c r="B157" s="205"/>
      <c r="C157" s="205"/>
      <c r="D157" s="205"/>
      <c r="E157" s="205"/>
      <c r="F157" s="205"/>
      <c r="G157" s="205"/>
    </row>
    <row r="158" spans="1:7" x14ac:dyDescent="0.25">
      <c r="A158" s="156"/>
      <c r="B158" s="205"/>
      <c r="C158" s="205"/>
      <c r="D158" s="205"/>
      <c r="E158" s="205"/>
      <c r="F158" s="205"/>
      <c r="G158" s="205"/>
    </row>
    <row r="159" spans="1:7" x14ac:dyDescent="0.25">
      <c r="A159" s="156"/>
      <c r="B159" s="205"/>
      <c r="C159" s="205"/>
      <c r="D159" s="205"/>
      <c r="E159" s="205"/>
      <c r="F159" s="205"/>
      <c r="G159" s="205"/>
    </row>
    <row r="160" spans="1:7" x14ac:dyDescent="0.25">
      <c r="A160" s="156"/>
      <c r="B160" s="205"/>
      <c r="C160" s="205"/>
      <c r="D160" s="205"/>
      <c r="E160" s="205"/>
      <c r="F160" s="205"/>
      <c r="G160" s="205"/>
    </row>
    <row r="161" spans="1:7" x14ac:dyDescent="0.25">
      <c r="A161" s="156"/>
      <c r="B161" s="205"/>
      <c r="C161" s="205"/>
      <c r="D161" s="205"/>
      <c r="E161" s="205"/>
      <c r="F161" s="205"/>
      <c r="G161" s="205"/>
    </row>
    <row r="162" spans="1:7" x14ac:dyDescent="0.25">
      <c r="A162" s="156"/>
      <c r="B162" s="205"/>
      <c r="C162" s="205"/>
      <c r="D162" s="205"/>
      <c r="E162" s="205"/>
      <c r="F162" s="205"/>
      <c r="G162" s="205"/>
    </row>
    <row r="163" spans="1:7" x14ac:dyDescent="0.25">
      <c r="A163" s="156"/>
      <c r="B163" s="205"/>
      <c r="C163" s="205"/>
      <c r="D163" s="205"/>
      <c r="E163" s="205"/>
      <c r="F163" s="205"/>
      <c r="G163" s="205"/>
    </row>
    <row r="164" spans="1:7" x14ac:dyDescent="0.25">
      <c r="A164" s="156"/>
      <c r="B164" s="205"/>
      <c r="C164" s="205"/>
      <c r="D164" s="205"/>
      <c r="E164" s="205"/>
      <c r="F164" s="205"/>
      <c r="G164" s="205"/>
    </row>
    <row r="165" spans="1:7" x14ac:dyDescent="0.25">
      <c r="A165" s="156"/>
      <c r="B165" s="205"/>
      <c r="C165" s="205"/>
      <c r="D165" s="205"/>
      <c r="E165" s="205"/>
      <c r="F165" s="205"/>
      <c r="G165" s="205"/>
    </row>
    <row r="166" spans="1:7" x14ac:dyDescent="0.25">
      <c r="A166" s="156"/>
      <c r="B166" s="205"/>
      <c r="C166" s="205"/>
      <c r="D166" s="205"/>
      <c r="E166" s="205"/>
      <c r="F166" s="205"/>
      <c r="G166" s="205"/>
    </row>
    <row r="167" spans="1:7" x14ac:dyDescent="0.25">
      <c r="A167" s="156"/>
      <c r="B167" s="205"/>
      <c r="C167" s="205"/>
      <c r="D167" s="205"/>
      <c r="E167" s="205"/>
      <c r="F167" s="205"/>
      <c r="G167" s="205"/>
    </row>
    <row r="168" spans="1:7" x14ac:dyDescent="0.25">
      <c r="A168" s="156"/>
      <c r="B168" s="205"/>
      <c r="C168" s="205"/>
      <c r="D168" s="205"/>
      <c r="E168" s="205"/>
      <c r="F168" s="205"/>
      <c r="G168" s="205"/>
    </row>
    <row r="169" spans="1:7" x14ac:dyDescent="0.25">
      <c r="A169" s="156"/>
      <c r="B169" s="205"/>
      <c r="C169" s="205"/>
      <c r="D169" s="205"/>
      <c r="E169" s="205"/>
      <c r="F169" s="205"/>
      <c r="G169" s="205"/>
    </row>
    <row r="170" spans="1:7" x14ac:dyDescent="0.25">
      <c r="A170" s="156"/>
      <c r="B170" s="205"/>
      <c r="C170" s="205"/>
      <c r="D170" s="205"/>
      <c r="E170" s="205"/>
      <c r="F170" s="205"/>
      <c r="G170" s="205"/>
    </row>
    <row r="171" spans="1:7" x14ac:dyDescent="0.25">
      <c r="A171" s="156"/>
      <c r="B171" s="205"/>
      <c r="C171" s="205"/>
      <c r="D171" s="205"/>
      <c r="E171" s="205"/>
      <c r="F171" s="205"/>
      <c r="G171" s="205"/>
    </row>
    <row r="172" spans="1:7" x14ac:dyDescent="0.25">
      <c r="A172" s="156"/>
      <c r="B172" s="205"/>
      <c r="C172" s="205"/>
      <c r="D172" s="205"/>
      <c r="E172" s="205"/>
      <c r="F172" s="205"/>
      <c r="G172" s="205"/>
    </row>
    <row r="173" spans="1:7" x14ac:dyDescent="0.25">
      <c r="A173" s="156"/>
      <c r="B173" s="205"/>
      <c r="C173" s="205"/>
      <c r="D173" s="205"/>
      <c r="E173" s="205"/>
      <c r="F173" s="205"/>
      <c r="G173" s="205"/>
    </row>
    <row r="174" spans="1:7" x14ac:dyDescent="0.25">
      <c r="A174" s="156"/>
      <c r="B174" s="205"/>
      <c r="C174" s="205"/>
      <c r="D174" s="205"/>
      <c r="E174" s="205"/>
      <c r="F174" s="205"/>
      <c r="G174" s="205"/>
    </row>
    <row r="175" spans="1:7" x14ac:dyDescent="0.25">
      <c r="A175" s="156"/>
      <c r="B175" s="205"/>
      <c r="C175" s="205"/>
      <c r="D175" s="205"/>
      <c r="E175" s="205"/>
      <c r="F175" s="205"/>
      <c r="G175" s="205"/>
    </row>
    <row r="176" spans="1:7" x14ac:dyDescent="0.25">
      <c r="A176" s="156"/>
      <c r="B176" s="205"/>
      <c r="C176" s="205"/>
      <c r="D176" s="205"/>
      <c r="E176" s="205"/>
      <c r="F176" s="205"/>
      <c r="G176" s="205"/>
    </row>
    <row r="177" spans="1:7" x14ac:dyDescent="0.25">
      <c r="A177" s="156"/>
      <c r="B177" s="205"/>
      <c r="C177" s="205"/>
      <c r="D177" s="205"/>
      <c r="E177" s="205"/>
      <c r="F177" s="205"/>
      <c r="G177" s="205"/>
    </row>
    <row r="178" spans="1:7" x14ac:dyDescent="0.25">
      <c r="A178" s="156"/>
      <c r="B178" s="205"/>
      <c r="C178" s="205"/>
      <c r="D178" s="205"/>
      <c r="E178" s="205"/>
      <c r="F178" s="205"/>
      <c r="G178" s="205"/>
    </row>
    <row r="179" spans="1:7" x14ac:dyDescent="0.25">
      <c r="A179" s="156"/>
      <c r="B179" s="205"/>
      <c r="C179" s="205"/>
      <c r="D179" s="205"/>
      <c r="E179" s="205"/>
      <c r="F179" s="205"/>
      <c r="G179" s="205"/>
    </row>
    <row r="180" spans="1:7" x14ac:dyDescent="0.25">
      <c r="A180" s="156"/>
      <c r="B180" s="205"/>
      <c r="C180" s="205"/>
      <c r="D180" s="205"/>
      <c r="E180" s="205"/>
      <c r="F180" s="205"/>
      <c r="G180" s="205"/>
    </row>
    <row r="181" spans="1:7" x14ac:dyDescent="0.25">
      <c r="A181" s="156"/>
      <c r="B181" s="205"/>
      <c r="C181" s="205"/>
      <c r="D181" s="205"/>
      <c r="E181" s="205"/>
      <c r="F181" s="205"/>
      <c r="G181" s="205"/>
    </row>
    <row r="182" spans="1:7" x14ac:dyDescent="0.25">
      <c r="A182" s="156"/>
      <c r="B182" s="205"/>
      <c r="C182" s="205"/>
      <c r="D182" s="205"/>
      <c r="E182" s="205"/>
      <c r="F182" s="205"/>
      <c r="G182" s="205"/>
    </row>
    <row r="183" spans="1:7" x14ac:dyDescent="0.25">
      <c r="A183" s="156"/>
      <c r="B183" s="205"/>
      <c r="C183" s="205"/>
      <c r="D183" s="205"/>
      <c r="E183" s="205"/>
      <c r="F183" s="205"/>
      <c r="G183" s="205"/>
    </row>
    <row r="184" spans="1:7" x14ac:dyDescent="0.25">
      <c r="A184" s="156"/>
      <c r="B184" s="205"/>
      <c r="C184" s="205"/>
      <c r="D184" s="205"/>
      <c r="E184" s="205"/>
      <c r="F184" s="205"/>
      <c r="G184" s="205"/>
    </row>
    <row r="185" spans="1:7" x14ac:dyDescent="0.25">
      <c r="A185" s="156"/>
      <c r="B185" s="205"/>
      <c r="C185" s="205"/>
      <c r="D185" s="205"/>
      <c r="E185" s="205"/>
      <c r="F185" s="205"/>
      <c r="G185" s="205"/>
    </row>
    <row r="186" spans="1:7" x14ac:dyDescent="0.25">
      <c r="A186" s="156"/>
      <c r="B186" s="205"/>
      <c r="C186" s="205"/>
      <c r="D186" s="205"/>
      <c r="E186" s="205"/>
      <c r="F186" s="205"/>
      <c r="G186" s="205"/>
    </row>
    <row r="187" spans="1:7" x14ac:dyDescent="0.25">
      <c r="A187" s="156"/>
      <c r="B187" s="205"/>
      <c r="C187" s="205"/>
      <c r="D187" s="205"/>
      <c r="E187" s="205"/>
      <c r="F187" s="205"/>
      <c r="G187" s="205"/>
    </row>
    <row r="188" spans="1:7" x14ac:dyDescent="0.25">
      <c r="A188" s="156"/>
      <c r="B188" s="205"/>
      <c r="C188" s="205"/>
      <c r="D188" s="205"/>
      <c r="E188" s="205"/>
      <c r="F188" s="205"/>
      <c r="G188" s="205"/>
    </row>
    <row r="189" spans="1:7" x14ac:dyDescent="0.25">
      <c r="A189" s="156"/>
      <c r="B189" s="205"/>
      <c r="C189" s="205"/>
      <c r="D189" s="205"/>
      <c r="E189" s="205"/>
      <c r="F189" s="205"/>
      <c r="G189" s="205"/>
    </row>
    <row r="190" spans="1:7" x14ac:dyDescent="0.25">
      <c r="A190" s="156"/>
      <c r="B190" s="205"/>
      <c r="C190" s="205"/>
      <c r="D190" s="205"/>
      <c r="E190" s="205"/>
      <c r="F190" s="205"/>
      <c r="G190" s="205"/>
    </row>
    <row r="191" spans="1:7" x14ac:dyDescent="0.25">
      <c r="A191" s="156"/>
      <c r="B191" s="205"/>
      <c r="C191" s="205"/>
      <c r="D191" s="205"/>
      <c r="E191" s="205"/>
      <c r="F191" s="205"/>
      <c r="G191" s="205"/>
    </row>
    <row r="192" spans="1:7" x14ac:dyDescent="0.25">
      <c r="A192" s="156"/>
      <c r="B192" s="205"/>
      <c r="C192" s="205"/>
      <c r="D192" s="205"/>
      <c r="E192" s="205"/>
      <c r="F192" s="205"/>
      <c r="G192" s="205"/>
    </row>
    <row r="193" spans="1:7" x14ac:dyDescent="0.25">
      <c r="A193" s="156"/>
      <c r="B193" s="205"/>
      <c r="C193" s="205"/>
      <c r="D193" s="205"/>
      <c r="E193" s="205"/>
      <c r="F193" s="205"/>
      <c r="G193" s="205"/>
    </row>
    <row r="194" spans="1:7" x14ac:dyDescent="0.25">
      <c r="A194" s="156"/>
      <c r="B194" s="205"/>
      <c r="C194" s="205"/>
      <c r="D194" s="205"/>
      <c r="E194" s="205"/>
      <c r="F194" s="205"/>
      <c r="G194" s="205"/>
    </row>
    <row r="195" spans="1:7" x14ac:dyDescent="0.25">
      <c r="A195" s="156"/>
      <c r="B195" s="205"/>
      <c r="C195" s="205"/>
      <c r="D195" s="205"/>
      <c r="E195" s="205"/>
      <c r="F195" s="205"/>
      <c r="G195" s="205"/>
    </row>
    <row r="196" spans="1:7" x14ac:dyDescent="0.25">
      <c r="A196" s="156"/>
      <c r="B196" s="205"/>
      <c r="C196" s="205"/>
      <c r="D196" s="205"/>
      <c r="E196" s="205"/>
      <c r="F196" s="205"/>
      <c r="G196" s="205"/>
    </row>
    <row r="197" spans="1:7" x14ac:dyDescent="0.25">
      <c r="A197" s="156"/>
      <c r="B197" s="205"/>
      <c r="C197" s="205"/>
      <c r="D197" s="205"/>
      <c r="E197" s="205"/>
      <c r="F197" s="205"/>
      <c r="G197" s="205"/>
    </row>
    <row r="198" spans="1:7" x14ac:dyDescent="0.25">
      <c r="A198" s="156"/>
      <c r="B198" s="205"/>
      <c r="C198" s="205"/>
      <c r="D198" s="205"/>
      <c r="E198" s="205"/>
      <c r="F198" s="205"/>
      <c r="G198" s="205"/>
    </row>
    <row r="199" spans="1:7" x14ac:dyDescent="0.25">
      <c r="A199" s="156"/>
      <c r="B199" s="205"/>
      <c r="C199" s="205"/>
      <c r="D199" s="205"/>
      <c r="E199" s="205"/>
      <c r="F199" s="205"/>
      <c r="G199" s="205"/>
    </row>
    <row r="200" spans="1:7" x14ac:dyDescent="0.25">
      <c r="A200" s="156"/>
      <c r="B200" s="205"/>
      <c r="C200" s="205"/>
      <c r="D200" s="205"/>
      <c r="E200" s="205"/>
      <c r="F200" s="205"/>
      <c r="G200" s="205"/>
    </row>
    <row r="201" spans="1:7" x14ac:dyDescent="0.25">
      <c r="A201" s="156"/>
      <c r="B201" s="205"/>
      <c r="C201" s="205"/>
      <c r="D201" s="205"/>
      <c r="E201" s="205"/>
      <c r="F201" s="205"/>
      <c r="G201" s="205"/>
    </row>
    <row r="202" spans="1:7" x14ac:dyDescent="0.25">
      <c r="A202" s="156"/>
      <c r="B202" s="205"/>
      <c r="C202" s="205"/>
      <c r="D202" s="205"/>
      <c r="E202" s="205"/>
      <c r="F202" s="205"/>
      <c r="G202" s="205"/>
    </row>
    <row r="203" spans="1:7" x14ac:dyDescent="0.25">
      <c r="A203" s="156"/>
      <c r="B203" s="205"/>
      <c r="C203" s="205"/>
      <c r="D203" s="205"/>
      <c r="E203" s="205"/>
      <c r="F203" s="205"/>
      <c r="G203" s="205"/>
    </row>
    <row r="204" spans="1:7" x14ac:dyDescent="0.25">
      <c r="A204" s="156"/>
      <c r="B204" s="205"/>
      <c r="C204" s="205"/>
      <c r="D204" s="205"/>
      <c r="E204" s="205"/>
      <c r="F204" s="205"/>
      <c r="G204" s="205"/>
    </row>
    <row r="205" spans="1:7" x14ac:dyDescent="0.25">
      <c r="A205" s="156"/>
      <c r="B205" s="205"/>
      <c r="C205" s="205"/>
      <c r="D205" s="205"/>
      <c r="E205" s="205"/>
      <c r="F205" s="205"/>
      <c r="G205" s="205"/>
    </row>
    <row r="206" spans="1:7" x14ac:dyDescent="0.25">
      <c r="A206" s="156"/>
      <c r="B206" s="205"/>
      <c r="C206" s="205"/>
      <c r="D206" s="205"/>
      <c r="E206" s="205"/>
      <c r="F206" s="205"/>
      <c r="G206" s="205"/>
    </row>
    <row r="207" spans="1:7" x14ac:dyDescent="0.25">
      <c r="A207" s="156"/>
      <c r="B207" s="205"/>
      <c r="C207" s="205"/>
      <c r="D207" s="205"/>
      <c r="E207" s="205"/>
      <c r="F207" s="205"/>
      <c r="G207" s="205"/>
    </row>
    <row r="208" spans="1:7" x14ac:dyDescent="0.25">
      <c r="A208" s="156"/>
      <c r="B208" s="205"/>
      <c r="C208" s="205"/>
      <c r="D208" s="205"/>
      <c r="E208" s="205"/>
      <c r="F208" s="205"/>
      <c r="G208" s="205"/>
    </row>
    <row r="209" spans="1:7" x14ac:dyDescent="0.25">
      <c r="A209" s="156"/>
      <c r="B209" s="205"/>
      <c r="C209" s="205"/>
      <c r="D209" s="205"/>
      <c r="E209" s="205"/>
      <c r="F209" s="205"/>
      <c r="G209" s="205"/>
    </row>
    <row r="210" spans="1:7" x14ac:dyDescent="0.25">
      <c r="A210" s="156"/>
      <c r="B210" s="205"/>
      <c r="C210" s="205"/>
      <c r="D210" s="205"/>
      <c r="E210" s="205"/>
      <c r="F210" s="205"/>
      <c r="G210" s="205"/>
    </row>
    <row r="211" spans="1:7" x14ac:dyDescent="0.25">
      <c r="A211" s="156"/>
      <c r="B211" s="205"/>
      <c r="C211" s="205"/>
      <c r="D211" s="205"/>
      <c r="E211" s="205"/>
      <c r="F211" s="205"/>
      <c r="G211" s="205"/>
    </row>
    <row r="212" spans="1:7" x14ac:dyDescent="0.25">
      <c r="A212" s="156"/>
      <c r="B212" s="205"/>
      <c r="C212" s="205"/>
      <c r="D212" s="205"/>
      <c r="E212" s="205"/>
      <c r="F212" s="205"/>
      <c r="G212" s="205"/>
    </row>
    <row r="213" spans="1:7" x14ac:dyDescent="0.25">
      <c r="A213" s="156"/>
      <c r="B213" s="205"/>
      <c r="C213" s="205"/>
      <c r="D213" s="205"/>
      <c r="E213" s="205"/>
      <c r="F213" s="205"/>
      <c r="G213" s="205"/>
    </row>
    <row r="214" spans="1:7" x14ac:dyDescent="0.25">
      <c r="A214" s="156"/>
      <c r="B214" s="205"/>
      <c r="C214" s="205"/>
      <c r="D214" s="205"/>
      <c r="E214" s="205"/>
      <c r="F214" s="205"/>
      <c r="G214" s="205"/>
    </row>
    <row r="215" spans="1:7" x14ac:dyDescent="0.25">
      <c r="A215" s="156"/>
      <c r="B215" s="205"/>
      <c r="C215" s="205"/>
      <c r="D215" s="205"/>
      <c r="E215" s="205"/>
      <c r="F215" s="205"/>
      <c r="G215" s="205"/>
    </row>
    <row r="216" spans="1:7" x14ac:dyDescent="0.25">
      <c r="A216" s="156"/>
      <c r="B216" s="205"/>
      <c r="C216" s="205"/>
      <c r="D216" s="205"/>
      <c r="E216" s="205"/>
      <c r="F216" s="205"/>
      <c r="G216" s="205"/>
    </row>
    <row r="217" spans="1:7" x14ac:dyDescent="0.25">
      <c r="A217" s="156"/>
      <c r="B217" s="205"/>
      <c r="C217" s="205"/>
      <c r="D217" s="205"/>
      <c r="E217" s="205"/>
      <c r="F217" s="205"/>
      <c r="G217" s="205"/>
    </row>
    <row r="218" spans="1:7" x14ac:dyDescent="0.25">
      <c r="A218" s="156"/>
      <c r="B218" s="205"/>
      <c r="C218" s="205"/>
      <c r="D218" s="205"/>
      <c r="E218" s="205"/>
      <c r="F218" s="205"/>
      <c r="G218" s="205"/>
    </row>
    <row r="219" spans="1:7" x14ac:dyDescent="0.25">
      <c r="A219" s="156"/>
      <c r="B219" s="205"/>
      <c r="C219" s="205"/>
      <c r="D219" s="205"/>
      <c r="E219" s="205"/>
      <c r="F219" s="205"/>
      <c r="G219" s="205"/>
    </row>
    <row r="220" spans="1:7" x14ac:dyDescent="0.25">
      <c r="A220" s="156"/>
      <c r="B220" s="205"/>
      <c r="C220" s="205"/>
      <c r="D220" s="205"/>
      <c r="E220" s="205"/>
      <c r="F220" s="205"/>
      <c r="G220" s="205"/>
    </row>
    <row r="221" spans="1:7" x14ac:dyDescent="0.25">
      <c r="A221" s="156"/>
      <c r="B221" s="205"/>
      <c r="C221" s="205"/>
      <c r="D221" s="205"/>
      <c r="E221" s="205"/>
      <c r="F221" s="205"/>
      <c r="G221" s="205"/>
    </row>
    <row r="222" spans="1:7" x14ac:dyDescent="0.25">
      <c r="A222" s="156"/>
      <c r="B222" s="205"/>
      <c r="C222" s="205"/>
      <c r="D222" s="205"/>
      <c r="E222" s="205"/>
      <c r="F222" s="205"/>
      <c r="G222" s="205"/>
    </row>
    <row r="223" spans="1:7" x14ac:dyDescent="0.25">
      <c r="A223" s="156"/>
      <c r="B223" s="205"/>
      <c r="C223" s="205"/>
      <c r="D223" s="205"/>
      <c r="E223" s="205"/>
      <c r="F223" s="205"/>
      <c r="G223" s="205"/>
    </row>
    <row r="224" spans="1:7" x14ac:dyDescent="0.25">
      <c r="A224" s="156"/>
      <c r="B224" s="205"/>
      <c r="C224" s="205"/>
      <c r="D224" s="205"/>
      <c r="E224" s="205"/>
      <c r="F224" s="205"/>
      <c r="G224" s="205"/>
    </row>
    <row r="225" spans="1:7" x14ac:dyDescent="0.25">
      <c r="A225" s="156"/>
      <c r="B225" s="205"/>
      <c r="C225" s="205"/>
      <c r="D225" s="205"/>
      <c r="E225" s="205"/>
      <c r="F225" s="205"/>
      <c r="G225" s="205"/>
    </row>
    <row r="226" spans="1:7" x14ac:dyDescent="0.25">
      <c r="A226" s="156"/>
      <c r="B226" s="205"/>
      <c r="C226" s="205"/>
      <c r="D226" s="205"/>
      <c r="E226" s="205"/>
      <c r="F226" s="205"/>
      <c r="G226" s="205"/>
    </row>
    <row r="227" spans="1:7" x14ac:dyDescent="0.25">
      <c r="A227" s="156"/>
      <c r="B227" s="205"/>
      <c r="C227" s="205"/>
      <c r="D227" s="205"/>
      <c r="E227" s="205"/>
      <c r="F227" s="205"/>
      <c r="G227" s="205"/>
    </row>
    <row r="228" spans="1:7" x14ac:dyDescent="0.25">
      <c r="A228" s="156"/>
      <c r="B228" s="205"/>
      <c r="C228" s="205"/>
      <c r="D228" s="205"/>
      <c r="E228" s="205"/>
      <c r="F228" s="205"/>
      <c r="G228" s="205"/>
    </row>
    <row r="229" spans="1:7" x14ac:dyDescent="0.25">
      <c r="A229" s="156"/>
      <c r="B229" s="205"/>
      <c r="C229" s="205"/>
      <c r="D229" s="205"/>
      <c r="E229" s="205"/>
      <c r="F229" s="205"/>
      <c r="G229" s="205"/>
    </row>
    <row r="230" spans="1:7" x14ac:dyDescent="0.25">
      <c r="A230" s="156"/>
      <c r="B230" s="205"/>
      <c r="C230" s="205"/>
      <c r="D230" s="205"/>
      <c r="E230" s="205"/>
      <c r="F230" s="205"/>
      <c r="G230" s="205"/>
    </row>
  </sheetData>
  <mergeCells count="14">
    <mergeCell ref="B24:G24"/>
    <mergeCell ref="A6:G6"/>
    <mergeCell ref="B8:D8"/>
    <mergeCell ref="A17:G17"/>
    <mergeCell ref="B19:G19"/>
    <mergeCell ref="A22:G22"/>
    <mergeCell ref="B46:D46"/>
    <mergeCell ref="B67:G67"/>
    <mergeCell ref="A27:G27"/>
    <mergeCell ref="B35:G35"/>
    <mergeCell ref="B36:G36"/>
    <mergeCell ref="A39:G39"/>
    <mergeCell ref="B41:G41"/>
    <mergeCell ref="A44:G44"/>
  </mergeCells>
  <hyperlinks>
    <hyperlink ref="A1" location="Indice!A1" display="Volver al Índice"/>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opLeftCell="A52" workbookViewId="0"/>
  </sheetViews>
  <sheetFormatPr baseColWidth="10" defaultColWidth="11.5703125" defaultRowHeight="15" x14ac:dyDescent="0.25"/>
  <cols>
    <col min="1" max="1" width="11.5703125" style="156"/>
    <col min="2" max="16384" width="11.5703125" style="205"/>
  </cols>
  <sheetData>
    <row r="1" spans="1:7" x14ac:dyDescent="0.25">
      <c r="A1" s="143" t="s">
        <v>2040</v>
      </c>
    </row>
    <row r="2" spans="1:7" x14ac:dyDescent="0.25">
      <c r="A2" s="205"/>
    </row>
    <row r="3" spans="1:7" x14ac:dyDescent="0.25">
      <c r="A3" s="145" t="s">
        <v>2389</v>
      </c>
    </row>
    <row r="6" spans="1:7" x14ac:dyDescent="0.25">
      <c r="A6" s="445" t="s">
        <v>2390</v>
      </c>
      <c r="B6" s="445"/>
      <c r="C6" s="445"/>
      <c r="D6" s="445"/>
      <c r="E6" s="445"/>
      <c r="F6" s="445"/>
      <c r="G6" s="445"/>
    </row>
    <row r="7" spans="1:7" x14ac:dyDescent="0.25">
      <c r="A7" s="279"/>
    </row>
    <row r="8" spans="1:7" ht="66" customHeight="1" x14ac:dyDescent="0.25">
      <c r="A8" s="439" t="s">
        <v>2416</v>
      </c>
      <c r="B8" s="439"/>
      <c r="C8" s="439"/>
      <c r="D8" s="439"/>
      <c r="E8" s="439"/>
      <c r="F8" s="439"/>
      <c r="G8" s="439"/>
    </row>
    <row r="9" spans="1:7" x14ac:dyDescent="0.25">
      <c r="A9" s="221"/>
    </row>
    <row r="10" spans="1:7" x14ac:dyDescent="0.25">
      <c r="A10" s="444" t="s">
        <v>2391</v>
      </c>
      <c r="B10" s="444"/>
      <c r="C10" s="444"/>
      <c r="D10" s="280">
        <f>+'Anexo V C6.1 EST'!C11</f>
        <v>0</v>
      </c>
    </row>
    <row r="11" spans="1:7" x14ac:dyDescent="0.25">
      <c r="A11" s="221"/>
    </row>
    <row r="12" spans="1:7" x14ac:dyDescent="0.25">
      <c r="A12" s="221"/>
    </row>
    <row r="13" spans="1:7" ht="30" x14ac:dyDescent="0.25">
      <c r="A13" s="448" t="s">
        <v>2392</v>
      </c>
      <c r="B13" s="449" t="s">
        <v>2393</v>
      </c>
      <c r="C13" s="450"/>
      <c r="D13" s="281" t="s">
        <v>2394</v>
      </c>
      <c r="E13" s="281" t="s">
        <v>2395</v>
      </c>
    </row>
    <row r="14" spans="1:7" x14ac:dyDescent="0.25">
      <c r="A14" s="448"/>
      <c r="B14" s="282"/>
      <c r="C14" s="283"/>
      <c r="D14" s="284"/>
      <c r="E14" s="283">
        <v>44562</v>
      </c>
    </row>
    <row r="15" spans="1:7" x14ac:dyDescent="0.25">
      <c r="A15" s="448"/>
      <c r="B15" s="282" t="s">
        <v>2396</v>
      </c>
      <c r="C15" s="285" t="s">
        <v>2397</v>
      </c>
      <c r="D15" s="284" t="s">
        <v>2396</v>
      </c>
      <c r="E15" s="285" t="s">
        <v>2398</v>
      </c>
    </row>
    <row r="16" spans="1:7" x14ac:dyDescent="0.25">
      <c r="A16" s="286"/>
      <c r="B16" s="287"/>
      <c r="C16" s="288"/>
      <c r="D16" s="144"/>
      <c r="E16" s="289"/>
    </row>
    <row r="17" spans="1:7" x14ac:dyDescent="0.25">
      <c r="A17" s="286"/>
      <c r="B17" s="287"/>
      <c r="C17" s="288"/>
      <c r="D17" s="144"/>
      <c r="E17" s="286"/>
    </row>
    <row r="18" spans="1:7" x14ac:dyDescent="0.25">
      <c r="A18" s="286"/>
      <c r="B18" s="287"/>
      <c r="C18" s="288"/>
      <c r="D18" s="144"/>
      <c r="E18" s="289"/>
    </row>
    <row r="19" spans="1:7" x14ac:dyDescent="0.25">
      <c r="A19" s="286"/>
      <c r="B19" s="287"/>
      <c r="C19" s="288"/>
      <c r="D19" s="144"/>
      <c r="E19" s="286"/>
    </row>
    <row r="20" spans="1:7" x14ac:dyDescent="0.25">
      <c r="A20" s="290"/>
      <c r="B20" s="290"/>
      <c r="C20" s="286"/>
      <c r="D20" s="144"/>
      <c r="E20" s="286"/>
      <c r="F20" s="291"/>
    </row>
    <row r="21" spans="1:7" x14ac:dyDescent="0.25">
      <c r="A21" s="221"/>
      <c r="F21" s="291"/>
    </row>
    <row r="22" spans="1:7" x14ac:dyDescent="0.25">
      <c r="A22" s="253" t="s">
        <v>2359</v>
      </c>
      <c r="B22" s="443" t="s">
        <v>2399</v>
      </c>
      <c r="C22" s="443"/>
      <c r="D22" s="443"/>
      <c r="E22" s="443"/>
      <c r="F22" s="443"/>
      <c r="G22" s="443"/>
    </row>
    <row r="23" spans="1:7" x14ac:dyDescent="0.25">
      <c r="A23" s="253"/>
      <c r="B23" s="164"/>
      <c r="C23" s="164"/>
      <c r="D23" s="164"/>
      <c r="E23" s="164"/>
      <c r="F23" s="164"/>
      <c r="G23" s="164"/>
    </row>
    <row r="24" spans="1:7" x14ac:dyDescent="0.25">
      <c r="A24" s="444" t="s">
        <v>2400</v>
      </c>
      <c r="B24" s="444"/>
      <c r="C24" s="444"/>
      <c r="D24" s="280">
        <f>+'Anexo V C6.1 EST'!C12</f>
        <v>0</v>
      </c>
      <c r="E24" s="164"/>
      <c r="F24" s="164"/>
      <c r="G24" s="164"/>
    </row>
    <row r="25" spans="1:7" x14ac:dyDescent="0.25">
      <c r="A25" s="253"/>
      <c r="B25" s="164"/>
      <c r="C25" s="164"/>
      <c r="D25" s="164"/>
      <c r="E25" s="164"/>
      <c r="F25" s="164"/>
      <c r="G25" s="164"/>
    </row>
    <row r="26" spans="1:7" x14ac:dyDescent="0.25">
      <c r="A26" s="253"/>
      <c r="B26" s="164"/>
      <c r="C26" s="164"/>
      <c r="D26" s="164"/>
      <c r="E26" s="164"/>
      <c r="F26" s="164"/>
      <c r="G26" s="164"/>
    </row>
    <row r="27" spans="1:7" x14ac:dyDescent="0.25">
      <c r="A27" s="451" t="s">
        <v>2401</v>
      </c>
      <c r="B27" s="451"/>
      <c r="C27" s="451"/>
      <c r="D27" s="451"/>
      <c r="E27" s="451"/>
      <c r="F27" s="451"/>
      <c r="G27" s="164"/>
    </row>
    <row r="28" spans="1:7" x14ac:dyDescent="0.25">
      <c r="A28" s="452" t="s">
        <v>2402</v>
      </c>
      <c r="B28" s="452"/>
      <c r="C28" s="452"/>
      <c r="D28" s="453" t="s">
        <v>2418</v>
      </c>
      <c r="E28" s="453"/>
      <c r="F28" s="453"/>
      <c r="G28" s="164"/>
    </row>
    <row r="29" spans="1:7" ht="45" x14ac:dyDescent="0.25">
      <c r="A29" s="292" t="s">
        <v>2417</v>
      </c>
      <c r="B29" s="293" t="s">
        <v>2403</v>
      </c>
      <c r="C29" s="293" t="s">
        <v>2404</v>
      </c>
      <c r="D29" s="293" t="s">
        <v>2405</v>
      </c>
      <c r="E29" s="293" t="s">
        <v>2406</v>
      </c>
      <c r="F29" s="293" t="s">
        <v>2407</v>
      </c>
      <c r="G29" s="164"/>
    </row>
    <row r="30" spans="1:7" x14ac:dyDescent="0.25">
      <c r="A30" s="294"/>
      <c r="B30" s="295"/>
      <c r="C30" s="296"/>
      <c r="D30" s="296"/>
      <c r="E30" s="296"/>
      <c r="F30" s="296"/>
      <c r="G30" s="164"/>
    </row>
    <row r="31" spans="1:7" x14ac:dyDescent="0.25">
      <c r="A31" s="294"/>
      <c r="B31" s="295"/>
      <c r="C31" s="296"/>
      <c r="D31" s="296"/>
      <c r="E31" s="296"/>
      <c r="F31" s="296"/>
      <c r="G31" s="164"/>
    </row>
    <row r="32" spans="1:7" x14ac:dyDescent="0.25">
      <c r="A32" s="294"/>
      <c r="B32" s="295"/>
      <c r="C32" s="296"/>
      <c r="D32" s="296"/>
      <c r="E32" s="296"/>
      <c r="F32" s="296"/>
      <c r="G32" s="164"/>
    </row>
    <row r="33" spans="1:7" x14ac:dyDescent="0.25">
      <c r="A33" s="294"/>
      <c r="B33" s="295"/>
      <c r="C33" s="296"/>
      <c r="D33" s="296"/>
      <c r="E33" s="296"/>
      <c r="F33" s="296"/>
      <c r="G33" s="164"/>
    </row>
    <row r="34" spans="1:7" x14ac:dyDescent="0.25">
      <c r="A34" s="294"/>
      <c r="B34" s="295"/>
      <c r="C34" s="296"/>
      <c r="D34" s="296"/>
      <c r="E34" s="296"/>
      <c r="F34" s="296"/>
      <c r="G34" s="164"/>
    </row>
    <row r="35" spans="1:7" x14ac:dyDescent="0.25">
      <c r="A35" s="294"/>
      <c r="B35" s="295"/>
      <c r="C35" s="296"/>
      <c r="D35" s="296"/>
      <c r="E35" s="296"/>
      <c r="F35" s="296"/>
      <c r="G35" s="164"/>
    </row>
    <row r="36" spans="1:7" x14ac:dyDescent="0.25">
      <c r="A36" s="294"/>
      <c r="B36" s="295"/>
      <c r="C36" s="296"/>
      <c r="D36" s="296"/>
      <c r="E36" s="296"/>
      <c r="F36" s="296"/>
      <c r="G36" s="164"/>
    </row>
    <row r="37" spans="1:7" x14ac:dyDescent="0.25">
      <c r="A37" s="294"/>
      <c r="B37" s="295"/>
      <c r="C37" s="296"/>
      <c r="D37" s="296"/>
      <c r="E37" s="296"/>
      <c r="F37" s="296"/>
      <c r="G37" s="164"/>
    </row>
    <row r="38" spans="1:7" x14ac:dyDescent="0.25">
      <c r="A38" s="294"/>
      <c r="B38" s="295"/>
      <c r="C38" s="296"/>
      <c r="D38" s="296"/>
      <c r="E38" s="296"/>
      <c r="F38" s="296"/>
      <c r="G38" s="164"/>
    </row>
    <row r="39" spans="1:7" x14ac:dyDescent="0.25">
      <c r="A39" s="294"/>
      <c r="B39" s="295"/>
      <c r="C39" s="296"/>
      <c r="D39" s="296"/>
      <c r="E39" s="296"/>
      <c r="F39" s="296"/>
      <c r="G39" s="164"/>
    </row>
    <row r="40" spans="1:7" x14ac:dyDescent="0.25">
      <c r="A40" s="294"/>
      <c r="B40" s="295"/>
      <c r="C40" s="296"/>
      <c r="D40" s="296"/>
      <c r="E40" s="296"/>
      <c r="F40" s="296"/>
      <c r="G40" s="164"/>
    </row>
    <row r="41" spans="1:7" x14ac:dyDescent="0.25">
      <c r="A41" s="294"/>
      <c r="B41" s="297"/>
      <c r="C41" s="296"/>
      <c r="D41" s="296"/>
      <c r="E41" s="296"/>
      <c r="F41" s="296"/>
      <c r="G41" s="164"/>
    </row>
    <row r="42" spans="1:7" x14ac:dyDescent="0.25">
      <c r="A42" s="446" t="s">
        <v>51</v>
      </c>
      <c r="B42" s="447"/>
      <c r="C42" s="298">
        <f>+SUM(C30:C41)</f>
        <v>0</v>
      </c>
      <c r="D42" s="298">
        <f>+SUM(D30:D41)</f>
        <v>0</v>
      </c>
      <c r="E42" s="299"/>
      <c r="F42" s="299"/>
      <c r="G42" s="164"/>
    </row>
    <row r="43" spans="1:7" x14ac:dyDescent="0.25">
      <c r="A43" s="300"/>
      <c r="C43" s="217"/>
      <c r="D43" s="217"/>
      <c r="E43" s="217"/>
      <c r="F43" s="217"/>
      <c r="G43" s="164"/>
    </row>
    <row r="44" spans="1:7" x14ac:dyDescent="0.25">
      <c r="A44" s="301" t="s">
        <v>2408</v>
      </c>
      <c r="B44" s="427" t="s">
        <v>2409</v>
      </c>
      <c r="C44" s="427"/>
      <c r="D44" s="427"/>
      <c r="E44" s="427"/>
      <c r="F44" s="427"/>
      <c r="G44" s="164"/>
    </row>
    <row r="45" spans="1:7" x14ac:dyDescent="0.25">
      <c r="A45" s="300"/>
      <c r="G45" s="164"/>
    </row>
    <row r="46" spans="1:7" x14ac:dyDescent="0.25">
      <c r="A46" s="302" t="s">
        <v>2419</v>
      </c>
      <c r="B46" s="303"/>
      <c r="C46" s="303"/>
      <c r="D46" s="304"/>
      <c r="G46" s="164"/>
    </row>
    <row r="47" spans="1:7" x14ac:dyDescent="0.25">
      <c r="A47" s="253"/>
      <c r="B47" s="164"/>
      <c r="C47" s="164"/>
      <c r="D47" s="164"/>
      <c r="E47" s="164"/>
      <c r="F47" s="164"/>
      <c r="G47" s="164"/>
    </row>
    <row r="48" spans="1:7" x14ac:dyDescent="0.25">
      <c r="A48" s="251"/>
      <c r="B48" s="252"/>
      <c r="C48" s="252"/>
      <c r="D48" s="252"/>
      <c r="E48" s="252"/>
      <c r="F48" s="252"/>
      <c r="G48" s="252"/>
    </row>
    <row r="49" spans="1:7" ht="48" customHeight="1" x14ac:dyDescent="0.25">
      <c r="A49" s="432" t="s">
        <v>2420</v>
      </c>
      <c r="B49" s="432"/>
      <c r="C49" s="432"/>
      <c r="D49" s="432"/>
      <c r="E49" s="432"/>
      <c r="F49" s="432"/>
      <c r="G49" s="432"/>
    </row>
    <row r="50" spans="1:7" x14ac:dyDescent="0.25">
      <c r="A50" s="221"/>
    </row>
    <row r="51" spans="1:7" x14ac:dyDescent="0.25">
      <c r="A51" s="444" t="s">
        <v>2377</v>
      </c>
      <c r="B51" s="444"/>
      <c r="C51" s="444"/>
      <c r="D51" s="280">
        <f>+'Anexo V C6.1 EST'!C13</f>
        <v>0</v>
      </c>
    </row>
    <row r="52" spans="1:7" x14ac:dyDescent="0.25">
      <c r="A52" s="221"/>
    </row>
    <row r="53" spans="1:7" x14ac:dyDescent="0.25">
      <c r="A53" s="221"/>
      <c r="G53" s="218"/>
    </row>
    <row r="54" spans="1:7" x14ac:dyDescent="0.25">
      <c r="A54" s="253" t="s">
        <v>2359</v>
      </c>
      <c r="B54" s="443" t="s">
        <v>2410</v>
      </c>
      <c r="C54" s="443"/>
      <c r="D54" s="443"/>
      <c r="E54" s="443"/>
      <c r="F54" s="443"/>
      <c r="G54" s="443"/>
    </row>
    <row r="58" spans="1:7" x14ac:dyDescent="0.25">
      <c r="A58" s="445" t="s">
        <v>2411</v>
      </c>
      <c r="B58" s="445"/>
      <c r="C58" s="445"/>
      <c r="D58" s="445"/>
      <c r="E58" s="445"/>
      <c r="F58" s="445"/>
      <c r="G58" s="445"/>
    </row>
    <row r="59" spans="1:7" x14ac:dyDescent="0.25">
      <c r="A59" s="325"/>
      <c r="B59" s="325"/>
      <c r="C59" s="325"/>
      <c r="D59" s="325"/>
      <c r="E59" s="325"/>
      <c r="F59" s="325"/>
      <c r="G59" s="325"/>
    </row>
    <row r="60" spans="1:7" x14ac:dyDescent="0.25">
      <c r="A60" s="444" t="s">
        <v>2421</v>
      </c>
      <c r="B60" s="444"/>
      <c r="C60" s="444"/>
      <c r="D60" s="280">
        <f>+'Anexo V C6.1 EST'!C19</f>
        <v>0</v>
      </c>
      <c r="E60" s="325"/>
      <c r="F60" s="325"/>
      <c r="G60" s="325"/>
    </row>
    <row r="61" spans="1:7" ht="76.5" customHeight="1" x14ac:dyDescent="0.25">
      <c r="A61" s="439" t="s">
        <v>2422</v>
      </c>
      <c r="B61" s="439"/>
      <c r="C61" s="439"/>
      <c r="D61" s="439"/>
      <c r="E61" s="439"/>
      <c r="F61" s="439"/>
      <c r="G61" s="439"/>
    </row>
    <row r="62" spans="1:7" x14ac:dyDescent="0.25">
      <c r="A62" s="221"/>
    </row>
    <row r="63" spans="1:7" x14ac:dyDescent="0.25">
      <c r="A63" s="221"/>
    </row>
    <row r="64" spans="1:7" x14ac:dyDescent="0.25">
      <c r="A64" s="221"/>
    </row>
    <row r="65" spans="1:7" x14ac:dyDescent="0.25">
      <c r="A65" s="221"/>
      <c r="B65" s="306"/>
      <c r="C65" s="307" t="s">
        <v>2412</v>
      </c>
      <c r="D65" s="307" t="s">
        <v>2248</v>
      </c>
      <c r="E65" s="307" t="s">
        <v>2413</v>
      </c>
      <c r="F65" s="307"/>
    </row>
    <row r="66" spans="1:7" x14ac:dyDescent="0.25">
      <c r="A66" s="221"/>
      <c r="B66" s="308" t="s">
        <v>440</v>
      </c>
      <c r="C66" s="309">
        <f>+'Anexo V C1 EPG'!I16</f>
        <v>0</v>
      </c>
      <c r="D66" s="309">
        <f>+'Anexo V C1 EPG'!K16</f>
        <v>0</v>
      </c>
      <c r="E66" s="309">
        <f t="shared" ref="E66:E74" si="0">+C66-D66</f>
        <v>0</v>
      </c>
      <c r="F66" s="310"/>
    </row>
    <row r="67" spans="1:7" x14ac:dyDescent="0.25">
      <c r="A67" s="221"/>
      <c r="B67" s="311" t="s">
        <v>441</v>
      </c>
      <c r="C67" s="309">
        <f>+'Anexo V C1 EPG'!I17</f>
        <v>0</v>
      </c>
      <c r="D67" s="309">
        <f>+'Anexo V C1 EPG'!K17</f>
        <v>0</v>
      </c>
      <c r="E67" s="312">
        <f t="shared" si="0"/>
        <v>0</v>
      </c>
      <c r="F67" s="313"/>
    </row>
    <row r="68" spans="1:7" x14ac:dyDescent="0.25">
      <c r="A68" s="221"/>
      <c r="B68" s="311" t="s">
        <v>442</v>
      </c>
      <c r="C68" s="309">
        <f>+'Anexo V C1 EPG'!I18</f>
        <v>0</v>
      </c>
      <c r="D68" s="309">
        <f>+'Anexo V C1 EPG'!K18</f>
        <v>0</v>
      </c>
      <c r="E68" s="312">
        <f t="shared" si="0"/>
        <v>0</v>
      </c>
      <c r="F68" s="313"/>
    </row>
    <row r="69" spans="1:7" x14ac:dyDescent="0.25">
      <c r="A69" s="221"/>
      <c r="B69" s="311" t="s">
        <v>443</v>
      </c>
      <c r="C69" s="309">
        <f>+'Anexo V C1 EPG'!I19</f>
        <v>0</v>
      </c>
      <c r="D69" s="309">
        <f>+'Anexo V C1 EPG'!K19</f>
        <v>0</v>
      </c>
      <c r="E69" s="312">
        <f t="shared" si="0"/>
        <v>0</v>
      </c>
      <c r="F69" s="314"/>
    </row>
    <row r="70" spans="1:7" x14ac:dyDescent="0.25">
      <c r="A70" s="221"/>
      <c r="B70" s="311" t="s">
        <v>444</v>
      </c>
      <c r="C70" s="309">
        <f>+'Anexo V C1 EPG'!I20</f>
        <v>0</v>
      </c>
      <c r="D70" s="309">
        <f>+'Anexo V C1 EPG'!K20</f>
        <v>0</v>
      </c>
      <c r="E70" s="312">
        <f t="shared" si="0"/>
        <v>0</v>
      </c>
    </row>
    <row r="71" spans="1:7" x14ac:dyDescent="0.25">
      <c r="A71" s="221"/>
      <c r="B71" s="311" t="s">
        <v>445</v>
      </c>
      <c r="C71" s="309">
        <f>+'Anexo V C1 EPG'!I21</f>
        <v>0</v>
      </c>
      <c r="D71" s="309">
        <f>+'Anexo V C1 EPG'!K21</f>
        <v>0</v>
      </c>
      <c r="E71" s="312">
        <f t="shared" si="0"/>
        <v>0</v>
      </c>
    </row>
    <row r="72" spans="1:7" x14ac:dyDescent="0.25">
      <c r="A72" s="221"/>
      <c r="B72" s="311" t="s">
        <v>446</v>
      </c>
      <c r="C72" s="309">
        <f>+'Anexo V C1 EPG'!I22</f>
        <v>0</v>
      </c>
      <c r="D72" s="309">
        <f>+'Anexo V C1 EPG'!K22</f>
        <v>0</v>
      </c>
      <c r="E72" s="312">
        <f t="shared" si="0"/>
        <v>0</v>
      </c>
    </row>
    <row r="73" spans="1:7" x14ac:dyDescent="0.25">
      <c r="A73" s="221"/>
      <c r="B73" s="311" t="s">
        <v>447</v>
      </c>
      <c r="C73" s="309">
        <f>+'Anexo V C1 EPG'!I23</f>
        <v>0</v>
      </c>
      <c r="D73" s="309">
        <f>+'Anexo V C1 EPG'!K23</f>
        <v>0</v>
      </c>
      <c r="E73" s="312">
        <f t="shared" si="0"/>
        <v>0</v>
      </c>
    </row>
    <row r="74" spans="1:7" x14ac:dyDescent="0.25">
      <c r="A74" s="221"/>
      <c r="B74" s="315" t="s">
        <v>448</v>
      </c>
      <c r="C74" s="309">
        <f>+'Anexo V C1 EPG'!I24</f>
        <v>0</v>
      </c>
      <c r="D74" s="309">
        <f>+'Anexo V C1 EPG'!K24</f>
        <v>0</v>
      </c>
      <c r="E74" s="316">
        <f t="shared" si="0"/>
        <v>0</v>
      </c>
    </row>
    <row r="75" spans="1:7" x14ac:dyDescent="0.25">
      <c r="A75" s="221"/>
      <c r="B75" s="317" t="s">
        <v>48</v>
      </c>
      <c r="C75" s="263">
        <f>SUM(C66:C74)</f>
        <v>0</v>
      </c>
      <c r="D75" s="263">
        <f>SUM(D66:D74)</f>
        <v>0</v>
      </c>
      <c r="E75" s="263">
        <f>SUM(E66:E74)</f>
        <v>0</v>
      </c>
      <c r="F75" s="318">
        <f>SUM(F66:F74)</f>
        <v>0</v>
      </c>
    </row>
    <row r="76" spans="1:7" x14ac:dyDescent="0.25">
      <c r="A76" s="221"/>
      <c r="B76" s="319"/>
      <c r="C76" s="320"/>
      <c r="D76" s="321" t="s">
        <v>2414</v>
      </c>
      <c r="E76" s="322"/>
    </row>
    <row r="77" spans="1:7" x14ac:dyDescent="0.25">
      <c r="A77" s="221"/>
      <c r="B77" s="319"/>
      <c r="C77" s="323"/>
      <c r="D77" s="324" t="s">
        <v>266</v>
      </c>
      <c r="E77" s="263">
        <f>+E75-E76</f>
        <v>0</v>
      </c>
    </row>
    <row r="78" spans="1:7" x14ac:dyDescent="0.25">
      <c r="A78" s="221"/>
      <c r="B78" s="319"/>
    </row>
    <row r="79" spans="1:7" x14ac:dyDescent="0.25">
      <c r="A79" s="253" t="s">
        <v>2359</v>
      </c>
      <c r="B79" s="428" t="s">
        <v>2415</v>
      </c>
      <c r="C79" s="428"/>
      <c r="D79" s="428"/>
      <c r="E79" s="428"/>
      <c r="F79" s="428"/>
      <c r="G79" s="428"/>
    </row>
  </sheetData>
  <mergeCells count="19">
    <mergeCell ref="B22:G22"/>
    <mergeCell ref="A24:C24"/>
    <mergeCell ref="A27:F27"/>
    <mergeCell ref="A28:C28"/>
    <mergeCell ref="D28:F28"/>
    <mergeCell ref="A6:G6"/>
    <mergeCell ref="A8:G8"/>
    <mergeCell ref="A10:C10"/>
    <mergeCell ref="A13:A15"/>
    <mergeCell ref="B13:C13"/>
    <mergeCell ref="A60:C60"/>
    <mergeCell ref="A58:G58"/>
    <mergeCell ref="A61:G61"/>
    <mergeCell ref="B79:G79"/>
    <mergeCell ref="A42:B42"/>
    <mergeCell ref="B44:F44"/>
    <mergeCell ref="A49:G49"/>
    <mergeCell ref="A51:C51"/>
    <mergeCell ref="B54:G54"/>
  </mergeCells>
  <hyperlinks>
    <hyperlink ref="A1" location="Indice!A1" display="Volver al Índice"/>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4"/>
  <sheetViews>
    <sheetView topLeftCell="A94" workbookViewId="0"/>
  </sheetViews>
  <sheetFormatPr baseColWidth="10" defaultColWidth="11.5703125" defaultRowHeight="15" x14ac:dyDescent="0.25"/>
  <cols>
    <col min="1" max="1" width="11.7109375" style="366" customWidth="1"/>
    <col min="2" max="2" width="11.7109375" style="329" customWidth="1"/>
    <col min="3" max="3" width="16.5703125" style="329" customWidth="1"/>
    <col min="4" max="5" width="15.42578125" style="329" customWidth="1"/>
    <col min="6" max="6" width="13.5703125" style="329" customWidth="1"/>
    <col min="7" max="7" width="19" style="329" customWidth="1"/>
    <col min="8" max="8" width="17" style="329" customWidth="1"/>
    <col min="9" max="16384" width="11.5703125" style="329"/>
  </cols>
  <sheetData>
    <row r="1" spans="1:7" x14ac:dyDescent="0.25">
      <c r="A1" s="326" t="s">
        <v>2040</v>
      </c>
      <c r="B1" s="327"/>
      <c r="C1" s="328"/>
      <c r="D1" s="328"/>
      <c r="E1" s="328"/>
      <c r="F1" s="328"/>
      <c r="G1" s="328"/>
    </row>
    <row r="2" spans="1:7" x14ac:dyDescent="0.25">
      <c r="A2" s="326"/>
      <c r="B2" s="330"/>
      <c r="C2" s="331"/>
      <c r="D2" s="331"/>
      <c r="E2" s="331"/>
      <c r="F2" s="331"/>
      <c r="G2" s="331"/>
    </row>
    <row r="3" spans="1:7" x14ac:dyDescent="0.25">
      <c r="A3" s="145" t="s">
        <v>2456</v>
      </c>
      <c r="B3" s="145"/>
      <c r="C3" s="145"/>
      <c r="D3" s="145"/>
      <c r="E3" s="145"/>
      <c r="F3" s="145"/>
      <c r="G3" s="145"/>
    </row>
    <row r="4" spans="1:7" x14ac:dyDescent="0.25">
      <c r="A4" s="332"/>
      <c r="B4" s="333"/>
      <c r="C4" s="334"/>
      <c r="D4" s="334"/>
      <c r="E4" s="334"/>
      <c r="F4" s="334"/>
      <c r="G4" s="334"/>
    </row>
    <row r="6" spans="1:7" ht="44.25" customHeight="1" x14ac:dyDescent="0.25">
      <c r="A6" s="462" t="s">
        <v>2427</v>
      </c>
      <c r="B6" s="462"/>
      <c r="C6" s="462"/>
      <c r="D6" s="462"/>
      <c r="E6" s="462"/>
      <c r="F6" s="462"/>
      <c r="G6" s="462"/>
    </row>
    <row r="7" spans="1:7" x14ac:dyDescent="0.25">
      <c r="A7" s="464" t="s">
        <v>2482</v>
      </c>
      <c r="B7" s="464"/>
      <c r="C7" s="464"/>
      <c r="D7" s="464"/>
      <c r="E7" s="464"/>
      <c r="F7" s="464"/>
      <c r="G7" s="464"/>
    </row>
    <row r="8" spans="1:7" x14ac:dyDescent="0.25">
      <c r="A8" s="463"/>
      <c r="B8" s="463"/>
      <c r="C8" s="463"/>
      <c r="D8" s="463"/>
      <c r="E8" s="463"/>
      <c r="F8" s="463"/>
      <c r="G8" s="463"/>
    </row>
    <row r="9" spans="1:7" x14ac:dyDescent="0.25">
      <c r="A9" s="335"/>
      <c r="B9" s="328"/>
      <c r="C9" s="328"/>
      <c r="D9" s="328"/>
      <c r="E9" s="328"/>
      <c r="F9" s="328"/>
      <c r="G9" s="328"/>
    </row>
    <row r="10" spans="1:7" x14ac:dyDescent="0.25">
      <c r="A10" s="459" t="s">
        <v>2459</v>
      </c>
      <c r="B10" s="459"/>
      <c r="C10" s="459"/>
      <c r="D10" s="459"/>
      <c r="E10" s="459"/>
      <c r="F10" s="459"/>
      <c r="G10" s="459"/>
    </row>
    <row r="11" spans="1:7" x14ac:dyDescent="0.25">
      <c r="A11" s="336"/>
    </row>
    <row r="12" spans="1:7" ht="42" customHeight="1" x14ac:dyDescent="0.25">
      <c r="A12" s="454" t="s">
        <v>2460</v>
      </c>
      <c r="B12" s="454"/>
      <c r="C12" s="454"/>
      <c r="D12" s="454"/>
      <c r="E12" s="454"/>
      <c r="F12" s="454"/>
      <c r="G12" s="454"/>
    </row>
    <row r="13" spans="1:7" x14ac:dyDescent="0.25">
      <c r="A13" s="337"/>
    </row>
    <row r="14" spans="1:7" ht="12.75" customHeight="1" x14ac:dyDescent="0.25">
      <c r="A14" s="461" t="s">
        <v>2428</v>
      </c>
      <c r="B14" s="461"/>
      <c r="C14" s="461"/>
      <c r="E14" s="461" t="s">
        <v>2458</v>
      </c>
      <c r="F14" s="461"/>
      <c r="G14" s="461"/>
    </row>
    <row r="15" spans="1:7" x14ac:dyDescent="0.25">
      <c r="A15" s="338" t="s">
        <v>2429</v>
      </c>
      <c r="B15" s="338"/>
      <c r="C15" s="339">
        <f>+'Anexo V C3 EAIF (Dev)'!D9</f>
        <v>0</v>
      </c>
      <c r="E15" s="338" t="s">
        <v>2429</v>
      </c>
      <c r="F15" s="338"/>
      <c r="G15" s="339">
        <f>+'Anexo V C4 EAIF (Caja)'!D9</f>
        <v>0</v>
      </c>
    </row>
    <row r="16" spans="1:7" x14ac:dyDescent="0.25">
      <c r="A16" s="338" t="s">
        <v>2430</v>
      </c>
      <c r="B16" s="338"/>
      <c r="C16" s="339">
        <f>+'Anexo V C3 EAIF (Dev)'!D25</f>
        <v>0</v>
      </c>
      <c r="E16" s="338" t="s">
        <v>2430</v>
      </c>
      <c r="F16" s="338"/>
      <c r="G16" s="339">
        <f>+'Anexo V C4 EAIF (Caja)'!D25</f>
        <v>0</v>
      </c>
    </row>
    <row r="17" spans="1:7" x14ac:dyDescent="0.25">
      <c r="A17" s="338" t="s">
        <v>2431</v>
      </c>
      <c r="B17" s="338"/>
      <c r="C17" s="339">
        <f>+'Anexo V C3 EAIF (Dev)'!D36</f>
        <v>0</v>
      </c>
      <c r="E17" s="338" t="s">
        <v>2431</v>
      </c>
      <c r="F17" s="338"/>
      <c r="G17" s="339">
        <f>+'Anexo V C4 EAIF (Caja)'!D36</f>
        <v>0</v>
      </c>
    </row>
    <row r="18" spans="1:7" hidden="1" x14ac:dyDescent="0.25">
      <c r="A18" s="340" t="s">
        <v>2432</v>
      </c>
      <c r="B18" s="340"/>
      <c r="C18" s="341"/>
      <c r="E18" s="340" t="s">
        <v>2432</v>
      </c>
      <c r="F18" s="340"/>
      <c r="G18" s="342">
        <v>0</v>
      </c>
    </row>
    <row r="19" spans="1:7" x14ac:dyDescent="0.25">
      <c r="A19" s="343"/>
      <c r="B19" s="344" t="s">
        <v>210</v>
      </c>
      <c r="C19" s="345">
        <f>SUM(C15:C18)</f>
        <v>0</v>
      </c>
      <c r="E19" s="343"/>
      <c r="F19" s="344" t="s">
        <v>210</v>
      </c>
      <c r="G19" s="345">
        <f>SUM(G15:G18)</f>
        <v>0</v>
      </c>
    </row>
    <row r="20" spans="1:7" x14ac:dyDescent="0.25">
      <c r="A20" s="340" t="s">
        <v>2433</v>
      </c>
      <c r="B20" s="334"/>
      <c r="C20" s="342">
        <f>+'Anexo V C9 EPR'!I725</f>
        <v>0</v>
      </c>
      <c r="E20" s="340" t="s">
        <v>2433</v>
      </c>
      <c r="F20" s="334"/>
      <c r="G20" s="342">
        <f>+'Anexo V C9 EPR'!J725</f>
        <v>0</v>
      </c>
    </row>
    <row r="21" spans="1:7" x14ac:dyDescent="0.25">
      <c r="A21" s="329"/>
      <c r="B21" s="346" t="s">
        <v>2434</v>
      </c>
      <c r="C21" s="347">
        <f>+'Anexo V C9 EPR'!I725</f>
        <v>0</v>
      </c>
      <c r="F21" s="346" t="s">
        <v>2434</v>
      </c>
      <c r="G21" s="347">
        <f>+G19-G20</f>
        <v>0</v>
      </c>
    </row>
    <row r="23" spans="1:7" x14ac:dyDescent="0.25">
      <c r="A23" s="335"/>
      <c r="B23" s="328"/>
      <c r="C23" s="328"/>
      <c r="D23" s="328"/>
      <c r="E23" s="328"/>
      <c r="F23" s="328"/>
      <c r="G23" s="328"/>
    </row>
    <row r="24" spans="1:7" x14ac:dyDescent="0.25">
      <c r="A24" s="367" t="s">
        <v>2359</v>
      </c>
      <c r="B24" s="368" t="s">
        <v>2435</v>
      </c>
      <c r="C24" s="368"/>
      <c r="D24" s="368"/>
      <c r="E24" s="368"/>
      <c r="F24" s="368"/>
      <c r="G24" s="369"/>
    </row>
    <row r="25" spans="1:7" x14ac:dyDescent="0.25">
      <c r="A25" s="348"/>
      <c r="B25" s="331"/>
      <c r="C25" s="331"/>
      <c r="D25" s="331"/>
      <c r="E25" s="331"/>
      <c r="F25" s="331"/>
      <c r="G25" s="331"/>
    </row>
    <row r="26" spans="1:7" x14ac:dyDescent="0.25">
      <c r="A26" s="348"/>
      <c r="B26" s="331"/>
      <c r="C26" s="331"/>
      <c r="D26" s="331"/>
      <c r="E26" s="331"/>
      <c r="F26" s="331"/>
      <c r="G26" s="331"/>
    </row>
    <row r="27" spans="1:7" x14ac:dyDescent="0.25">
      <c r="A27" s="459" t="s">
        <v>2461</v>
      </c>
      <c r="B27" s="459"/>
      <c r="C27" s="459"/>
      <c r="D27" s="459"/>
      <c r="E27" s="459"/>
      <c r="F27" s="459"/>
      <c r="G27" s="459"/>
    </row>
    <row r="28" spans="1:7" x14ac:dyDescent="0.25">
      <c r="A28" s="336"/>
    </row>
    <row r="29" spans="1:7" ht="72" customHeight="1" x14ac:dyDescent="0.25">
      <c r="A29" s="454" t="s">
        <v>2462</v>
      </c>
      <c r="B29" s="454"/>
      <c r="C29" s="454"/>
      <c r="D29" s="454"/>
      <c r="E29" s="454"/>
      <c r="F29" s="454"/>
      <c r="G29" s="454"/>
    </row>
    <row r="30" spans="1:7" x14ac:dyDescent="0.25">
      <c r="A30" s="337"/>
    </row>
    <row r="31" spans="1:7" ht="69" customHeight="1" x14ac:dyDescent="0.25">
      <c r="A31" s="460" t="s">
        <v>2467</v>
      </c>
      <c r="B31" s="454"/>
      <c r="C31" s="454"/>
      <c r="D31" s="454"/>
      <c r="E31" s="454"/>
      <c r="F31" s="454"/>
      <c r="G31" s="454"/>
    </row>
    <row r="32" spans="1:7" ht="40.5" customHeight="1" x14ac:dyDescent="0.25">
      <c r="A32" s="337"/>
      <c r="B32" s="337"/>
      <c r="C32" s="337"/>
      <c r="D32" s="337"/>
      <c r="E32" s="337"/>
      <c r="F32" s="337"/>
      <c r="G32" s="337"/>
    </row>
    <row r="33" spans="1:7" x14ac:dyDescent="0.25">
      <c r="A33" s="461" t="s">
        <v>2436</v>
      </c>
      <c r="B33" s="461"/>
      <c r="C33" s="461"/>
      <c r="E33" s="461" t="s">
        <v>2437</v>
      </c>
      <c r="F33" s="461"/>
      <c r="G33" s="461"/>
    </row>
    <row r="34" spans="1:7" x14ac:dyDescent="0.25">
      <c r="A34" s="338" t="s">
        <v>2438</v>
      </c>
      <c r="B34" s="338"/>
      <c r="C34" s="339"/>
      <c r="E34" s="338" t="s">
        <v>2438</v>
      </c>
      <c r="F34" s="338"/>
      <c r="G34" s="339"/>
    </row>
    <row r="35" spans="1:7" x14ac:dyDescent="0.25">
      <c r="A35" s="338" t="s">
        <v>2439</v>
      </c>
      <c r="B35" s="338"/>
      <c r="C35" s="339"/>
      <c r="E35" s="338" t="s">
        <v>2439</v>
      </c>
      <c r="F35" s="338"/>
      <c r="G35" s="339"/>
    </row>
    <row r="36" spans="1:7" x14ac:dyDescent="0.25">
      <c r="A36" s="338" t="s">
        <v>2440</v>
      </c>
      <c r="B36" s="338"/>
      <c r="C36" s="339"/>
      <c r="E36" s="338" t="s">
        <v>2440</v>
      </c>
      <c r="F36" s="338"/>
      <c r="G36" s="339"/>
    </row>
    <row r="37" spans="1:7" x14ac:dyDescent="0.25">
      <c r="A37" s="340" t="s">
        <v>2441</v>
      </c>
      <c r="B37" s="340"/>
      <c r="C37" s="339"/>
      <c r="E37" s="340" t="s">
        <v>2441</v>
      </c>
      <c r="F37" s="340"/>
      <c r="G37" s="339"/>
    </row>
    <row r="38" spans="1:7" x14ac:dyDescent="0.25">
      <c r="A38" s="338"/>
      <c r="B38" s="346" t="s">
        <v>210</v>
      </c>
      <c r="C38" s="347">
        <f>SUM(C34:C37)</f>
        <v>0</v>
      </c>
      <c r="E38" s="338"/>
      <c r="F38" s="346" t="s">
        <v>210</v>
      </c>
      <c r="G38" s="347">
        <f>SUM(G34:G37)</f>
        <v>0</v>
      </c>
    </row>
    <row r="39" spans="1:7" x14ac:dyDescent="0.25">
      <c r="A39" s="340" t="s">
        <v>2442</v>
      </c>
      <c r="B39" s="334"/>
      <c r="C39" s="342"/>
      <c r="E39" s="340" t="s">
        <v>2443</v>
      </c>
      <c r="F39" s="334"/>
      <c r="G39" s="342"/>
    </row>
    <row r="40" spans="1:7" x14ac:dyDescent="0.25">
      <c r="A40" s="329"/>
      <c r="B40" s="346" t="s">
        <v>2434</v>
      </c>
      <c r="C40" s="347">
        <f>+C38-C39</f>
        <v>0</v>
      </c>
      <c r="F40" s="346" t="s">
        <v>2434</v>
      </c>
      <c r="G40" s="347">
        <f>+G38-G39</f>
        <v>0</v>
      </c>
    </row>
    <row r="41" spans="1:7" x14ac:dyDescent="0.25">
      <c r="A41" s="349"/>
      <c r="B41" s="334"/>
      <c r="C41" s="334"/>
      <c r="D41" s="334"/>
      <c r="E41" s="334"/>
      <c r="F41" s="334"/>
      <c r="G41" s="334"/>
    </row>
    <row r="42" spans="1:7" x14ac:dyDescent="0.25">
      <c r="A42" s="367" t="s">
        <v>2359</v>
      </c>
      <c r="B42" s="368" t="s">
        <v>2435</v>
      </c>
      <c r="C42" s="368"/>
      <c r="D42" s="368"/>
      <c r="E42" s="368"/>
      <c r="F42" s="368"/>
      <c r="G42" s="369"/>
    </row>
    <row r="43" spans="1:7" x14ac:dyDescent="0.25">
      <c r="A43" s="349"/>
      <c r="B43" s="334"/>
      <c r="C43" s="334"/>
      <c r="D43" s="334"/>
      <c r="E43" s="334"/>
      <c r="F43" s="334"/>
      <c r="G43" s="334"/>
    </row>
    <row r="44" spans="1:7" x14ac:dyDescent="0.25">
      <c r="A44" s="459" t="s">
        <v>2463</v>
      </c>
      <c r="B44" s="459"/>
      <c r="C44" s="459"/>
      <c r="D44" s="459"/>
      <c r="E44" s="459"/>
      <c r="F44" s="459"/>
      <c r="G44" s="459"/>
    </row>
    <row r="45" spans="1:7" ht="48.75" customHeight="1" x14ac:dyDescent="0.25">
      <c r="A45" s="454" t="s">
        <v>2468</v>
      </c>
      <c r="B45" s="454"/>
      <c r="C45" s="454"/>
      <c r="D45" s="454"/>
      <c r="E45" s="454"/>
      <c r="F45" s="454"/>
      <c r="G45" s="454"/>
    </row>
    <row r="46" spans="1:7" x14ac:dyDescent="0.25">
      <c r="A46" s="337"/>
    </row>
    <row r="47" spans="1:7" x14ac:dyDescent="0.25">
      <c r="A47" s="338"/>
      <c r="B47" s="338"/>
      <c r="C47" s="338" t="s">
        <v>2444</v>
      </c>
      <c r="D47" s="338"/>
      <c r="E47" s="350"/>
      <c r="F47" s="351"/>
      <c r="G47" s="351"/>
    </row>
    <row r="48" spans="1:7" x14ac:dyDescent="0.25">
      <c r="A48" s="338"/>
      <c r="B48" s="338"/>
      <c r="C48" s="338" t="s">
        <v>444</v>
      </c>
      <c r="D48" s="338"/>
      <c r="E48" s="350"/>
      <c r="F48" s="351"/>
      <c r="G48" s="351"/>
    </row>
    <row r="49" spans="1:7" x14ac:dyDescent="0.25">
      <c r="A49" s="338"/>
      <c r="B49" s="338"/>
      <c r="C49" s="338" t="s">
        <v>445</v>
      </c>
      <c r="D49" s="338"/>
      <c r="E49" s="350"/>
      <c r="F49" s="351"/>
      <c r="G49" s="351"/>
    </row>
    <row r="50" spans="1:7" hidden="1" x14ac:dyDescent="0.25">
      <c r="A50" s="338"/>
      <c r="B50" s="338"/>
      <c r="C50" s="340"/>
      <c r="D50" s="340"/>
      <c r="E50" s="352"/>
      <c r="F50" s="351"/>
      <c r="G50" s="351"/>
    </row>
    <row r="51" spans="1:7" x14ac:dyDescent="0.25">
      <c r="A51" s="338"/>
      <c r="B51" s="338"/>
      <c r="C51" s="338"/>
      <c r="D51" s="346" t="s">
        <v>210</v>
      </c>
      <c r="E51" s="353">
        <f>SUM(E47:E50)</f>
        <v>0</v>
      </c>
      <c r="F51" s="354"/>
      <c r="G51" s="354"/>
    </row>
    <row r="52" spans="1:7" x14ac:dyDescent="0.25">
      <c r="A52" s="338"/>
      <c r="B52" s="338"/>
      <c r="C52" s="355" t="s">
        <v>2445</v>
      </c>
      <c r="D52" s="356"/>
      <c r="E52" s="350"/>
      <c r="F52" s="351"/>
      <c r="G52" s="351"/>
    </row>
    <row r="53" spans="1:7" x14ac:dyDescent="0.25">
      <c r="A53" s="329"/>
      <c r="D53" s="346" t="s">
        <v>2434</v>
      </c>
      <c r="E53" s="353">
        <f>+E51-E52</f>
        <v>0</v>
      </c>
      <c r="F53" s="354"/>
      <c r="G53" s="354"/>
    </row>
    <row r="54" spans="1:7" x14ac:dyDescent="0.25">
      <c r="A54" s="329"/>
      <c r="D54" s="346"/>
      <c r="E54" s="353"/>
      <c r="F54" s="354"/>
      <c r="G54" s="354"/>
    </row>
    <row r="55" spans="1:7" ht="50.25" customHeight="1" x14ac:dyDescent="0.25">
      <c r="A55" s="460" t="s">
        <v>2471</v>
      </c>
      <c r="B55" s="454"/>
      <c r="C55" s="454"/>
      <c r="D55" s="454"/>
      <c r="E55" s="454"/>
      <c r="F55" s="454"/>
      <c r="G55" s="454"/>
    </row>
    <row r="56" spans="1:7" x14ac:dyDescent="0.25">
      <c r="A56" s="337"/>
    </row>
    <row r="57" spans="1:7" x14ac:dyDescent="0.25">
      <c r="A57" s="338"/>
      <c r="B57" s="338"/>
      <c r="C57" s="338" t="s">
        <v>2444</v>
      </c>
      <c r="D57" s="338"/>
      <c r="E57" s="350"/>
      <c r="F57" s="351"/>
      <c r="G57" s="351"/>
    </row>
    <row r="58" spans="1:7" x14ac:dyDescent="0.25">
      <c r="A58" s="338"/>
      <c r="B58" s="338"/>
      <c r="C58" s="338" t="s">
        <v>444</v>
      </c>
      <c r="D58" s="338"/>
      <c r="E58" s="350"/>
      <c r="F58" s="351"/>
      <c r="G58" s="351"/>
    </row>
    <row r="59" spans="1:7" x14ac:dyDescent="0.25">
      <c r="A59" s="338"/>
      <c r="B59" s="338"/>
      <c r="C59" s="338" t="s">
        <v>445</v>
      </c>
      <c r="D59" s="338"/>
      <c r="E59" s="352"/>
      <c r="F59" s="351"/>
      <c r="G59" s="351"/>
    </row>
    <row r="60" spans="1:7" hidden="1" x14ac:dyDescent="0.25">
      <c r="A60" s="338"/>
      <c r="B60" s="338"/>
      <c r="C60" s="340"/>
      <c r="D60" s="340"/>
      <c r="E60" s="352"/>
      <c r="F60" s="351"/>
      <c r="G60" s="351"/>
    </row>
    <row r="61" spans="1:7" x14ac:dyDescent="0.25">
      <c r="A61" s="338"/>
      <c r="B61" s="338"/>
      <c r="C61" s="338"/>
      <c r="D61" s="346" t="s">
        <v>210</v>
      </c>
      <c r="E61" s="353">
        <f>SUM(E57:E60)</f>
        <v>0</v>
      </c>
      <c r="F61" s="354"/>
      <c r="G61" s="354"/>
    </row>
    <row r="62" spans="1:7" x14ac:dyDescent="0.25">
      <c r="A62" s="338"/>
      <c r="B62" s="338"/>
      <c r="C62" s="355" t="s">
        <v>2446</v>
      </c>
      <c r="D62" s="356"/>
      <c r="E62" s="350"/>
      <c r="F62" s="351"/>
      <c r="G62" s="351"/>
    </row>
    <row r="63" spans="1:7" x14ac:dyDescent="0.25">
      <c r="A63" s="329"/>
      <c r="D63" s="346" t="s">
        <v>2434</v>
      </c>
      <c r="E63" s="353">
        <f>+E61-E62</f>
        <v>0</v>
      </c>
      <c r="F63" s="354"/>
      <c r="G63" s="354"/>
    </row>
    <row r="64" spans="1:7" x14ac:dyDescent="0.25">
      <c r="A64" s="349"/>
      <c r="B64" s="334"/>
      <c r="C64" s="334"/>
      <c r="D64" s="334"/>
      <c r="E64" s="334"/>
      <c r="F64" s="334"/>
      <c r="G64" s="334"/>
    </row>
    <row r="65" spans="1:7" x14ac:dyDescent="0.25">
      <c r="A65" s="367" t="s">
        <v>2359</v>
      </c>
      <c r="B65" s="368" t="s">
        <v>2435</v>
      </c>
      <c r="C65" s="334"/>
      <c r="D65" s="334"/>
      <c r="E65" s="334"/>
      <c r="F65" s="334"/>
      <c r="G65" s="334"/>
    </row>
    <row r="66" spans="1:7" x14ac:dyDescent="0.25">
      <c r="A66" s="348"/>
      <c r="B66" s="331"/>
      <c r="C66" s="331"/>
      <c r="D66" s="331"/>
      <c r="E66" s="331"/>
      <c r="F66" s="331"/>
      <c r="G66" s="331"/>
    </row>
    <row r="67" spans="1:7" x14ac:dyDescent="0.25">
      <c r="A67" s="459" t="s">
        <v>2464</v>
      </c>
      <c r="B67" s="459"/>
      <c r="C67" s="459"/>
      <c r="D67" s="459"/>
      <c r="E67" s="459"/>
      <c r="F67" s="459"/>
      <c r="G67" s="459"/>
    </row>
    <row r="68" spans="1:7" x14ac:dyDescent="0.25">
      <c r="A68" s="336"/>
    </row>
    <row r="69" spans="1:7" ht="47.25" customHeight="1" x14ac:dyDescent="0.25">
      <c r="A69" s="454" t="s">
        <v>2472</v>
      </c>
      <c r="B69" s="454"/>
      <c r="C69" s="454"/>
      <c r="D69" s="454"/>
      <c r="E69" s="454"/>
      <c r="F69" s="454"/>
      <c r="G69" s="454"/>
    </row>
    <row r="70" spans="1:7" x14ac:dyDescent="0.25">
      <c r="A70" s="337"/>
    </row>
    <row r="71" spans="1:7" x14ac:dyDescent="0.25">
      <c r="A71" s="338"/>
      <c r="B71" s="338"/>
      <c r="C71" s="338" t="s">
        <v>448</v>
      </c>
      <c r="D71" s="338"/>
      <c r="E71" s="351"/>
      <c r="F71" s="351"/>
      <c r="G71" s="351"/>
    </row>
    <row r="72" spans="1:7" x14ac:dyDescent="0.25">
      <c r="A72" s="338"/>
      <c r="B72" s="338"/>
      <c r="C72" s="340" t="s">
        <v>2447</v>
      </c>
      <c r="D72" s="334"/>
      <c r="E72" s="357"/>
      <c r="F72" s="351"/>
      <c r="G72" s="351"/>
    </row>
    <row r="73" spans="1:7" x14ac:dyDescent="0.25">
      <c r="A73" s="329"/>
      <c r="D73" s="346" t="s">
        <v>2434</v>
      </c>
      <c r="E73" s="354">
        <f>+E71-E72</f>
        <v>0</v>
      </c>
      <c r="F73" s="354"/>
      <c r="G73" s="354"/>
    </row>
    <row r="74" spans="1:7" x14ac:dyDescent="0.25">
      <c r="A74" s="349"/>
      <c r="B74" s="334"/>
      <c r="C74" s="334"/>
      <c r="D74" s="334"/>
      <c r="E74" s="334"/>
      <c r="F74" s="334"/>
      <c r="G74" s="334"/>
    </row>
    <row r="75" spans="1:7" ht="47.25" customHeight="1" x14ac:dyDescent="0.25">
      <c r="A75" s="460" t="s">
        <v>2473</v>
      </c>
      <c r="B75" s="454"/>
      <c r="C75" s="454"/>
      <c r="D75" s="454"/>
      <c r="E75" s="454"/>
      <c r="F75" s="454"/>
      <c r="G75" s="454"/>
    </row>
    <row r="76" spans="1:7" x14ac:dyDescent="0.25">
      <c r="A76" s="337"/>
    </row>
    <row r="77" spans="1:7" x14ac:dyDescent="0.25">
      <c r="A77" s="338"/>
      <c r="B77" s="338"/>
      <c r="C77" s="338" t="s">
        <v>448</v>
      </c>
      <c r="D77" s="338"/>
      <c r="E77" s="351"/>
      <c r="F77" s="351"/>
      <c r="G77" s="351"/>
    </row>
    <row r="78" spans="1:7" x14ac:dyDescent="0.25">
      <c r="A78" s="338"/>
      <c r="B78" s="338"/>
      <c r="C78" s="340" t="s">
        <v>2448</v>
      </c>
      <c r="D78" s="334"/>
      <c r="E78" s="357">
        <v>0</v>
      </c>
      <c r="F78" s="351"/>
      <c r="G78" s="351"/>
    </row>
    <row r="79" spans="1:7" x14ac:dyDescent="0.25">
      <c r="A79" s="329"/>
      <c r="D79" s="346" t="s">
        <v>2434</v>
      </c>
      <c r="E79" s="354">
        <f>+E77-E78</f>
        <v>0</v>
      </c>
      <c r="F79" s="354"/>
      <c r="G79" s="354"/>
    </row>
    <row r="80" spans="1:7" x14ac:dyDescent="0.25">
      <c r="A80" s="329"/>
      <c r="D80" s="346"/>
      <c r="E80" s="354"/>
      <c r="F80" s="354"/>
      <c r="G80" s="354"/>
    </row>
    <row r="81" spans="1:7" x14ac:dyDescent="0.25">
      <c r="A81" s="367" t="s">
        <v>2359</v>
      </c>
      <c r="B81" s="368" t="s">
        <v>2435</v>
      </c>
      <c r="C81" s="334"/>
      <c r="D81" s="334"/>
      <c r="E81" s="334"/>
      <c r="F81" s="334"/>
      <c r="G81" s="334"/>
    </row>
    <row r="82" spans="1:7" x14ac:dyDescent="0.25">
      <c r="A82" s="335"/>
      <c r="B82" s="328"/>
      <c r="C82" s="328"/>
      <c r="D82" s="328"/>
      <c r="E82" s="328"/>
      <c r="F82" s="328"/>
      <c r="G82" s="328"/>
    </row>
    <row r="83" spans="1:7" ht="39.75" customHeight="1" x14ac:dyDescent="0.25">
      <c r="A83" s="456" t="s">
        <v>2475</v>
      </c>
      <c r="B83" s="456"/>
      <c r="C83" s="456"/>
      <c r="D83" s="456"/>
      <c r="E83" s="456"/>
      <c r="F83" s="456"/>
      <c r="G83" s="456"/>
    </row>
    <row r="84" spans="1:7" x14ac:dyDescent="0.25">
      <c r="A84" s="337"/>
    </row>
    <row r="85" spans="1:7" ht="34.5" customHeight="1" x14ac:dyDescent="0.25">
      <c r="A85" s="454" t="s">
        <v>2474</v>
      </c>
      <c r="B85" s="454"/>
      <c r="C85" s="454"/>
      <c r="D85" s="454"/>
      <c r="E85" s="454"/>
      <c r="F85" s="454"/>
      <c r="G85" s="454"/>
    </row>
    <row r="86" spans="1:7" x14ac:dyDescent="0.25">
      <c r="A86" s="337"/>
    </row>
    <row r="87" spans="1:7" ht="12.75" customHeight="1" x14ac:dyDescent="0.25">
      <c r="A87" s="358"/>
      <c r="B87" s="359"/>
      <c r="C87" s="359"/>
      <c r="D87" s="359"/>
      <c r="E87" s="359"/>
      <c r="F87" s="359"/>
      <c r="G87" s="359"/>
    </row>
    <row r="88" spans="1:7" ht="12.75" customHeight="1" x14ac:dyDescent="0.25">
      <c r="A88" s="358"/>
      <c r="B88" s="457" t="s">
        <v>2432</v>
      </c>
      <c r="C88" s="458"/>
      <c r="D88" s="360" t="s">
        <v>2450</v>
      </c>
      <c r="E88" s="360" t="s">
        <v>2451</v>
      </c>
      <c r="F88" s="359"/>
      <c r="G88" s="359"/>
    </row>
    <row r="89" spans="1:7" ht="12.75" customHeight="1" x14ac:dyDescent="0.25">
      <c r="A89" s="358"/>
      <c r="B89" s="361" t="s">
        <v>2452</v>
      </c>
      <c r="C89" s="362"/>
      <c r="D89" s="363"/>
      <c r="E89" s="363"/>
      <c r="F89" s="364"/>
      <c r="G89" s="359"/>
    </row>
    <row r="90" spans="1:7" ht="12.75" customHeight="1" x14ac:dyDescent="0.25">
      <c r="A90" s="358"/>
      <c r="B90" s="361" t="s">
        <v>1679</v>
      </c>
      <c r="C90" s="362"/>
      <c r="D90" s="363"/>
      <c r="E90" s="363"/>
      <c r="F90" s="364"/>
      <c r="G90" s="359"/>
    </row>
    <row r="91" spans="1:7" ht="12.75" customHeight="1" x14ac:dyDescent="0.25">
      <c r="A91" s="358"/>
      <c r="B91" s="361" t="s">
        <v>2453</v>
      </c>
      <c r="C91" s="362"/>
      <c r="D91" s="363"/>
      <c r="E91" s="363"/>
      <c r="F91" s="364"/>
      <c r="G91" s="359"/>
    </row>
    <row r="92" spans="1:7" ht="12.75" customHeight="1" x14ac:dyDescent="0.25">
      <c r="A92" s="358"/>
      <c r="B92" s="370"/>
      <c r="C92" s="371"/>
      <c r="D92" s="372"/>
      <c r="E92" s="372"/>
      <c r="F92" s="364"/>
      <c r="G92" s="359"/>
    </row>
    <row r="93" spans="1:7" ht="12.75" customHeight="1" x14ac:dyDescent="0.25">
      <c r="A93" s="358" t="s">
        <v>2359</v>
      </c>
      <c r="B93" s="455" t="s">
        <v>2449</v>
      </c>
      <c r="C93" s="455"/>
      <c r="D93" s="455"/>
      <c r="E93" s="455"/>
      <c r="F93" s="455"/>
      <c r="G93" s="455"/>
    </row>
    <row r="94" spans="1:7" ht="12.75" customHeight="1" x14ac:dyDescent="0.25">
      <c r="A94" s="358"/>
      <c r="B94" s="365"/>
      <c r="C94" s="359"/>
      <c r="D94" s="364"/>
      <c r="E94" s="364"/>
      <c r="F94" s="364"/>
      <c r="G94" s="359"/>
    </row>
    <row r="95" spans="1:7" x14ac:dyDescent="0.25">
      <c r="A95" s="349"/>
      <c r="B95" s="334"/>
      <c r="C95" s="334"/>
      <c r="D95" s="334"/>
      <c r="E95" s="334"/>
      <c r="F95" s="334"/>
      <c r="G95" s="334"/>
    </row>
    <row r="97" spans="1:7" ht="53.25" customHeight="1" x14ac:dyDescent="0.25">
      <c r="A97" s="454" t="s">
        <v>2478</v>
      </c>
      <c r="B97" s="454"/>
      <c r="C97" s="454"/>
      <c r="D97" s="454"/>
      <c r="E97" s="454"/>
      <c r="F97" s="454"/>
      <c r="G97" s="454"/>
    </row>
    <row r="98" spans="1:7" x14ac:dyDescent="0.25">
      <c r="A98" s="337"/>
    </row>
    <row r="99" spans="1:7" ht="12.75" customHeight="1" x14ac:dyDescent="0.25">
      <c r="A99" s="358" t="s">
        <v>2359</v>
      </c>
      <c r="B99" s="455"/>
      <c r="C99" s="455"/>
      <c r="D99" s="455"/>
      <c r="E99" s="455"/>
      <c r="F99" s="455"/>
      <c r="G99" s="455"/>
    </row>
    <row r="100" spans="1:7" x14ac:dyDescent="0.25">
      <c r="A100" s="349"/>
      <c r="B100" s="334"/>
      <c r="C100" s="334"/>
      <c r="D100" s="334"/>
      <c r="E100" s="334"/>
      <c r="F100" s="334"/>
      <c r="G100" s="334"/>
    </row>
    <row r="102" spans="1:7" x14ac:dyDescent="0.25">
      <c r="A102" s="335"/>
      <c r="B102" s="328"/>
      <c r="C102" s="328"/>
      <c r="D102" s="328"/>
      <c r="E102" s="328"/>
      <c r="F102" s="328"/>
      <c r="G102" s="328"/>
    </row>
    <row r="103" spans="1:7" ht="56.25" customHeight="1" x14ac:dyDescent="0.25">
      <c r="A103" s="456" t="s">
        <v>2465</v>
      </c>
      <c r="B103" s="456"/>
      <c r="C103" s="456"/>
      <c r="D103" s="456"/>
      <c r="E103" s="456"/>
      <c r="F103" s="456"/>
      <c r="G103" s="456"/>
    </row>
    <row r="104" spans="1:7" x14ac:dyDescent="0.25">
      <c r="A104" s="337"/>
    </row>
    <row r="105" spans="1:7" ht="63.75" customHeight="1" x14ac:dyDescent="0.25">
      <c r="A105" s="454" t="s">
        <v>2480</v>
      </c>
      <c r="B105" s="454"/>
      <c r="C105" s="454"/>
      <c r="D105" s="454"/>
      <c r="E105" s="454"/>
      <c r="F105" s="454"/>
      <c r="G105" s="454"/>
    </row>
    <row r="106" spans="1:7" x14ac:dyDescent="0.25">
      <c r="A106" s="337"/>
    </row>
    <row r="107" spans="1:7" ht="12.75" customHeight="1" x14ac:dyDescent="0.25">
      <c r="A107" s="358" t="s">
        <v>2359</v>
      </c>
      <c r="B107" s="455"/>
      <c r="C107" s="455"/>
      <c r="D107" s="455"/>
      <c r="E107" s="455"/>
      <c r="F107" s="455"/>
      <c r="G107" s="455"/>
    </row>
    <row r="108" spans="1:7" ht="12.75" customHeight="1" x14ac:dyDescent="0.25">
      <c r="A108" s="358"/>
      <c r="B108" s="455"/>
      <c r="C108" s="455"/>
      <c r="D108" s="455"/>
      <c r="E108" s="455"/>
      <c r="F108" s="455"/>
      <c r="G108" s="455"/>
    </row>
    <row r="109" spans="1:7" x14ac:dyDescent="0.25">
      <c r="A109" s="349"/>
      <c r="B109" s="334"/>
      <c r="C109" s="334"/>
      <c r="D109" s="334"/>
      <c r="E109" s="334"/>
      <c r="F109" s="334"/>
      <c r="G109" s="334"/>
    </row>
    <row r="111" spans="1:7" ht="43.5" customHeight="1" x14ac:dyDescent="0.25">
      <c r="A111" s="454" t="s">
        <v>2481</v>
      </c>
      <c r="B111" s="454"/>
      <c r="C111" s="454"/>
      <c r="D111" s="454"/>
      <c r="E111" s="454"/>
      <c r="F111" s="454"/>
      <c r="G111" s="454"/>
    </row>
    <row r="112" spans="1:7" x14ac:dyDescent="0.25">
      <c r="A112" s="337"/>
    </row>
    <row r="113" spans="1:7" ht="23.85" customHeight="1" x14ac:dyDescent="0.25">
      <c r="A113" s="358" t="s">
        <v>2359</v>
      </c>
      <c r="B113" s="455" t="s">
        <v>2454</v>
      </c>
      <c r="C113" s="455"/>
      <c r="D113" s="455"/>
      <c r="E113" s="455"/>
      <c r="F113" s="455"/>
      <c r="G113" s="455"/>
    </row>
    <row r="114" spans="1:7" x14ac:dyDescent="0.25">
      <c r="A114" s="349"/>
      <c r="B114" s="334"/>
      <c r="C114" s="334"/>
      <c r="D114" s="334"/>
      <c r="E114" s="334"/>
      <c r="F114" s="334"/>
      <c r="G114" s="334"/>
    </row>
  </sheetData>
  <mergeCells count="30">
    <mergeCell ref="A6:G6"/>
    <mergeCell ref="A8:G8"/>
    <mergeCell ref="A10:G10"/>
    <mergeCell ref="A12:G12"/>
    <mergeCell ref="A7:G7"/>
    <mergeCell ref="A75:G75"/>
    <mergeCell ref="A14:C14"/>
    <mergeCell ref="E14:G14"/>
    <mergeCell ref="A27:G27"/>
    <mergeCell ref="A29:G29"/>
    <mergeCell ref="A31:G31"/>
    <mergeCell ref="A33:C33"/>
    <mergeCell ref="E33:G33"/>
    <mergeCell ref="A44:G44"/>
    <mergeCell ref="A45:G45"/>
    <mergeCell ref="A55:G55"/>
    <mergeCell ref="A67:G67"/>
    <mergeCell ref="A69:G69"/>
    <mergeCell ref="A97:G97"/>
    <mergeCell ref="B99:G99"/>
    <mergeCell ref="A103:G103"/>
    <mergeCell ref="A83:G83"/>
    <mergeCell ref="A85:G85"/>
    <mergeCell ref="B93:G93"/>
    <mergeCell ref="B88:C88"/>
    <mergeCell ref="A105:G105"/>
    <mergeCell ref="B107:G107"/>
    <mergeCell ref="B108:G108"/>
    <mergeCell ref="A111:G111"/>
    <mergeCell ref="B113:G113"/>
  </mergeCells>
  <hyperlinks>
    <hyperlink ref="A1" location="Indice!A1" display="Volver al Índice"/>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6"/>
  <sheetViews>
    <sheetView zoomScale="85" zoomScaleNormal="85" zoomScalePageLayoutView="55" workbookViewId="0">
      <selection activeCell="B15" sqref="B15"/>
    </sheetView>
  </sheetViews>
  <sheetFormatPr baseColWidth="10" defaultColWidth="11.42578125" defaultRowHeight="15" x14ac:dyDescent="0.25"/>
  <cols>
    <col min="1" max="1" width="17.42578125" customWidth="1"/>
    <col min="2" max="2" width="57.140625" customWidth="1"/>
    <col min="3" max="3" width="15.85546875" customWidth="1"/>
    <col min="4" max="4" width="10.28515625" customWidth="1"/>
    <col min="5" max="5" width="13.5703125" customWidth="1"/>
    <col min="6" max="6" width="16.85546875" customWidth="1"/>
    <col min="7" max="7" width="17" customWidth="1"/>
    <col min="8" max="9" width="16.85546875" customWidth="1"/>
  </cols>
  <sheetData>
    <row r="1" spans="1:12" ht="24" customHeight="1" x14ac:dyDescent="0.25"/>
    <row r="2" spans="1:12" ht="22.9" customHeight="1" x14ac:dyDescent="0.25"/>
    <row r="3" spans="1:12" ht="31.35" customHeight="1" x14ac:dyDescent="0.25"/>
    <row r="4" spans="1:12" ht="24" customHeight="1" x14ac:dyDescent="0.25"/>
    <row r="5" spans="1:12" ht="28.9" customHeight="1" x14ac:dyDescent="0.25">
      <c r="A5" s="465" t="s">
        <v>1776</v>
      </c>
      <c r="B5" s="465"/>
      <c r="C5" s="465"/>
      <c r="D5" s="465"/>
      <c r="E5" s="465"/>
      <c r="F5" s="465"/>
      <c r="G5" s="465"/>
      <c r="H5" s="465"/>
      <c r="I5" s="465"/>
    </row>
    <row r="6" spans="1:12" ht="28.9" customHeight="1" x14ac:dyDescent="0.25"/>
    <row r="7" spans="1:12" ht="28.9" customHeight="1" x14ac:dyDescent="0.25">
      <c r="A7" s="465" t="s">
        <v>1777</v>
      </c>
      <c r="B7" s="465"/>
      <c r="C7" s="465"/>
      <c r="D7" s="465"/>
      <c r="E7" s="465"/>
      <c r="F7" s="465"/>
      <c r="G7" s="465"/>
      <c r="H7" s="465"/>
      <c r="I7" s="465"/>
    </row>
    <row r="8" spans="1:12" ht="18.2" customHeight="1" x14ac:dyDescent="0.25">
      <c r="A8" s="465" t="s">
        <v>1778</v>
      </c>
      <c r="B8" s="465"/>
      <c r="C8" s="465"/>
      <c r="D8" s="465"/>
      <c r="E8" s="465"/>
      <c r="F8" s="465"/>
      <c r="G8" s="465"/>
      <c r="H8" s="465"/>
      <c r="I8" s="465"/>
      <c r="J8" s="465"/>
    </row>
    <row r="9" spans="1:12" ht="14.65" customHeight="1" x14ac:dyDescent="0.25"/>
    <row r="10" spans="1:12" ht="14.65" customHeight="1" x14ac:dyDescent="0.25">
      <c r="A10" s="465" t="s">
        <v>1779</v>
      </c>
      <c r="B10" s="465"/>
      <c r="C10" s="465"/>
      <c r="D10" s="465"/>
      <c r="E10" s="465"/>
      <c r="F10" s="465"/>
      <c r="G10" s="465"/>
      <c r="H10" s="465"/>
      <c r="I10" s="465"/>
    </row>
    <row r="11" spans="1:12" ht="27.4" customHeight="1" x14ac:dyDescent="0.25">
      <c r="A11" s="465" t="s">
        <v>1780</v>
      </c>
      <c r="B11" s="465"/>
      <c r="C11" s="465"/>
      <c r="D11" s="465"/>
      <c r="E11" s="465"/>
      <c r="F11" s="465"/>
      <c r="G11" s="465"/>
      <c r="H11" s="465"/>
      <c r="I11" s="465"/>
    </row>
    <row r="12" spans="1:12" ht="14.65" customHeight="1" x14ac:dyDescent="0.25"/>
    <row r="13" spans="1:12" ht="18.2" customHeight="1" x14ac:dyDescent="0.25">
      <c r="A13" s="465"/>
      <c r="B13" s="465"/>
      <c r="C13" s="465"/>
      <c r="D13" s="465"/>
      <c r="E13" s="465"/>
      <c r="F13" s="465"/>
      <c r="G13" s="465"/>
      <c r="H13" s="465"/>
      <c r="I13" s="465"/>
    </row>
    <row r="14" spans="1:12" ht="18.2" customHeight="1" x14ac:dyDescent="0.25">
      <c r="A14" t="s">
        <v>1781</v>
      </c>
      <c r="B14" t="s">
        <v>2</v>
      </c>
      <c r="C14" t="s">
        <v>3</v>
      </c>
      <c r="D14" t="s">
        <v>4</v>
      </c>
      <c r="E14" t="s">
        <v>5</v>
      </c>
      <c r="F14" t="s">
        <v>1782</v>
      </c>
      <c r="G14" t="s">
        <v>7</v>
      </c>
      <c r="H14" t="s">
        <v>8</v>
      </c>
      <c r="I14" t="s">
        <v>9</v>
      </c>
    </row>
    <row r="15" spans="1:12" ht="18.2" customHeight="1" x14ac:dyDescent="0.25">
      <c r="A15">
        <v>100000000</v>
      </c>
      <c r="B15" t="s">
        <v>1783</v>
      </c>
      <c r="G15">
        <v>250442.92</v>
      </c>
      <c r="I15">
        <v>-250442.92</v>
      </c>
      <c r="K15">
        <f t="shared" ref="K15:K51" si="0">+C15+D15-E15-F15</f>
        <v>0</v>
      </c>
      <c r="L15">
        <f t="shared" ref="L15:L51" si="1">+F15-G15-I15</f>
        <v>0</v>
      </c>
    </row>
    <row r="16" spans="1:12" ht="18.2" customHeight="1" x14ac:dyDescent="0.25">
      <c r="A16">
        <v>101000000</v>
      </c>
      <c r="B16" t="s">
        <v>1784</v>
      </c>
      <c r="K16">
        <f t="shared" si="0"/>
        <v>0</v>
      </c>
      <c r="L16">
        <f t="shared" si="1"/>
        <v>0</v>
      </c>
    </row>
    <row r="17" spans="1:12" ht="18.2" customHeight="1" x14ac:dyDescent="0.25">
      <c r="A17">
        <v>102000000</v>
      </c>
      <c r="B17" t="s">
        <v>1785</v>
      </c>
      <c r="G17">
        <v>23301.11</v>
      </c>
      <c r="I17">
        <v>-23301.11</v>
      </c>
      <c r="K17">
        <f t="shared" si="0"/>
        <v>0</v>
      </c>
      <c r="L17">
        <f t="shared" si="1"/>
        <v>0</v>
      </c>
    </row>
    <row r="18" spans="1:12" ht="18.2" customHeight="1" x14ac:dyDescent="0.25">
      <c r="A18">
        <v>102090000</v>
      </c>
      <c r="B18" t="s">
        <v>1786</v>
      </c>
      <c r="G18">
        <v>23301.11</v>
      </c>
      <c r="I18">
        <v>-23301.11</v>
      </c>
      <c r="K18">
        <f t="shared" si="0"/>
        <v>0</v>
      </c>
      <c r="L18">
        <f t="shared" si="1"/>
        <v>0</v>
      </c>
    </row>
    <row r="19" spans="1:12" ht="18.2" customHeight="1" x14ac:dyDescent="0.25">
      <c r="A19">
        <v>102090900</v>
      </c>
      <c r="B19" t="s">
        <v>1787</v>
      </c>
      <c r="G19">
        <v>23301.11</v>
      </c>
      <c r="I19">
        <v>-23301.11</v>
      </c>
      <c r="K19">
        <f t="shared" si="0"/>
        <v>0</v>
      </c>
      <c r="L19">
        <f t="shared" si="1"/>
        <v>0</v>
      </c>
    </row>
    <row r="20" spans="1:12" ht="18.2" customHeight="1" x14ac:dyDescent="0.25">
      <c r="A20">
        <v>102090909</v>
      </c>
      <c r="B20" t="s">
        <v>1788</v>
      </c>
      <c r="G20">
        <v>23301.11</v>
      </c>
      <c r="I20">
        <v>-23301.11</v>
      </c>
      <c r="K20">
        <f t="shared" si="0"/>
        <v>0</v>
      </c>
      <c r="L20">
        <f t="shared" si="1"/>
        <v>0</v>
      </c>
    </row>
    <row r="21" spans="1:12" ht="18.2" customHeight="1" x14ac:dyDescent="0.25">
      <c r="A21">
        <v>103000000</v>
      </c>
      <c r="B21" t="s">
        <v>1789</v>
      </c>
      <c r="K21">
        <f t="shared" si="0"/>
        <v>0</v>
      </c>
      <c r="L21">
        <f t="shared" si="1"/>
        <v>0</v>
      </c>
    </row>
    <row r="22" spans="1:12" ht="17.100000000000001" customHeight="1" x14ac:dyDescent="0.25">
      <c r="A22">
        <v>104000000</v>
      </c>
      <c r="B22" t="s">
        <v>1790</v>
      </c>
      <c r="K22">
        <f t="shared" si="0"/>
        <v>0</v>
      </c>
      <c r="L22">
        <f t="shared" si="1"/>
        <v>0</v>
      </c>
    </row>
    <row r="23" spans="1:12" ht="18.2" customHeight="1" x14ac:dyDescent="0.25">
      <c r="A23">
        <v>105000000</v>
      </c>
      <c r="B23" t="s">
        <v>1791</v>
      </c>
      <c r="K23">
        <f t="shared" si="0"/>
        <v>0</v>
      </c>
      <c r="L23">
        <f t="shared" si="1"/>
        <v>0</v>
      </c>
    </row>
    <row r="24" spans="1:12" ht="18.2" customHeight="1" x14ac:dyDescent="0.25">
      <c r="A24">
        <v>106000000</v>
      </c>
      <c r="B24" t="s">
        <v>1792</v>
      </c>
      <c r="G24">
        <v>227141.81</v>
      </c>
      <c r="I24">
        <v>-227141.81</v>
      </c>
      <c r="K24">
        <f t="shared" si="0"/>
        <v>0</v>
      </c>
      <c r="L24">
        <f t="shared" si="1"/>
        <v>0</v>
      </c>
    </row>
    <row r="25" spans="1:12" ht="18.2" customHeight="1" x14ac:dyDescent="0.25">
      <c r="A25">
        <v>1060202000</v>
      </c>
      <c r="B25" t="s">
        <v>1793</v>
      </c>
      <c r="G25">
        <v>227141.81</v>
      </c>
      <c r="I25">
        <v>-227141.81</v>
      </c>
      <c r="K25">
        <f t="shared" si="0"/>
        <v>0</v>
      </c>
      <c r="L25">
        <f t="shared" si="1"/>
        <v>0</v>
      </c>
    </row>
    <row r="26" spans="1:12" ht="18.2" customHeight="1" x14ac:dyDescent="0.25">
      <c r="A26">
        <v>106020100</v>
      </c>
      <c r="B26" t="s">
        <v>1794</v>
      </c>
      <c r="G26">
        <v>227141.81</v>
      </c>
      <c r="I26">
        <v>-227141.81</v>
      </c>
      <c r="K26">
        <f t="shared" si="0"/>
        <v>0</v>
      </c>
      <c r="L26">
        <f t="shared" si="1"/>
        <v>0</v>
      </c>
    </row>
    <row r="27" spans="1:12" ht="18.2" customHeight="1" x14ac:dyDescent="0.25">
      <c r="A27">
        <v>107000000</v>
      </c>
      <c r="B27" t="s">
        <v>1795</v>
      </c>
      <c r="K27">
        <f t="shared" si="0"/>
        <v>0</v>
      </c>
      <c r="L27">
        <f t="shared" si="1"/>
        <v>0</v>
      </c>
    </row>
    <row r="28" spans="1:12" ht="18.2" customHeight="1" x14ac:dyDescent="0.25">
      <c r="A28">
        <v>200000000</v>
      </c>
      <c r="B28" t="s">
        <v>1796</v>
      </c>
      <c r="K28">
        <f t="shared" si="0"/>
        <v>0</v>
      </c>
      <c r="L28">
        <f t="shared" si="1"/>
        <v>0</v>
      </c>
    </row>
    <row r="29" spans="1:12" ht="18.2" customHeight="1" x14ac:dyDescent="0.25">
      <c r="A29">
        <v>201000000</v>
      </c>
      <c r="B29" t="s">
        <v>1797</v>
      </c>
      <c r="K29">
        <f t="shared" si="0"/>
        <v>0</v>
      </c>
      <c r="L29">
        <f t="shared" si="1"/>
        <v>0</v>
      </c>
    </row>
    <row r="30" spans="1:12" ht="18.2" customHeight="1" x14ac:dyDescent="0.25">
      <c r="A30">
        <v>202000000</v>
      </c>
      <c r="B30" t="s">
        <v>1798</v>
      </c>
      <c r="K30">
        <f t="shared" si="0"/>
        <v>0</v>
      </c>
      <c r="L30">
        <f t="shared" si="1"/>
        <v>0</v>
      </c>
    </row>
    <row r="31" spans="1:12" ht="18.2" customHeight="1" x14ac:dyDescent="0.25">
      <c r="A31">
        <v>300000000</v>
      </c>
      <c r="B31" t="s">
        <v>1799</v>
      </c>
      <c r="C31">
        <v>2260531.46</v>
      </c>
      <c r="F31">
        <v>2260531.46</v>
      </c>
      <c r="I31">
        <v>2260531.46</v>
      </c>
      <c r="K31">
        <f t="shared" si="0"/>
        <v>0</v>
      </c>
      <c r="L31">
        <f t="shared" si="1"/>
        <v>0</v>
      </c>
    </row>
    <row r="32" spans="1:12" ht="18.2" customHeight="1" x14ac:dyDescent="0.25">
      <c r="A32">
        <v>301000000</v>
      </c>
      <c r="B32" t="s">
        <v>1800</v>
      </c>
      <c r="K32">
        <f t="shared" si="0"/>
        <v>0</v>
      </c>
      <c r="L32">
        <f t="shared" si="1"/>
        <v>0</v>
      </c>
    </row>
    <row r="33" spans="1:12" ht="18.2" customHeight="1" x14ac:dyDescent="0.25">
      <c r="A33">
        <v>302000000</v>
      </c>
      <c r="B33" t="s">
        <v>1801</v>
      </c>
      <c r="K33">
        <f t="shared" si="0"/>
        <v>0</v>
      </c>
      <c r="L33">
        <f t="shared" si="1"/>
        <v>0</v>
      </c>
    </row>
    <row r="34" spans="1:12" ht="18.2" customHeight="1" x14ac:dyDescent="0.25">
      <c r="A34">
        <v>303000000</v>
      </c>
      <c r="B34" t="s">
        <v>1802</v>
      </c>
      <c r="K34">
        <f t="shared" si="0"/>
        <v>0</v>
      </c>
      <c r="L34">
        <f t="shared" si="1"/>
        <v>0</v>
      </c>
    </row>
    <row r="35" spans="1:12" ht="18.2" customHeight="1" x14ac:dyDescent="0.25">
      <c r="A35">
        <v>304000000</v>
      </c>
      <c r="B35" t="s">
        <v>1803</v>
      </c>
      <c r="K35">
        <f t="shared" si="0"/>
        <v>0</v>
      </c>
      <c r="L35">
        <f t="shared" si="1"/>
        <v>0</v>
      </c>
    </row>
    <row r="36" spans="1:12" ht="18.2" customHeight="1" x14ac:dyDescent="0.25">
      <c r="A36">
        <v>305000000</v>
      </c>
      <c r="B36" t="s">
        <v>1804</v>
      </c>
      <c r="C36">
        <v>2260531.46</v>
      </c>
      <c r="F36">
        <v>2260531.46</v>
      </c>
      <c r="I36">
        <v>2260531.46</v>
      </c>
      <c r="K36">
        <f t="shared" si="0"/>
        <v>0</v>
      </c>
      <c r="L36">
        <f t="shared" si="1"/>
        <v>0</v>
      </c>
    </row>
    <row r="37" spans="1:12" ht="18.2" customHeight="1" x14ac:dyDescent="0.25">
      <c r="A37">
        <v>305010000</v>
      </c>
      <c r="B37" t="s">
        <v>1805</v>
      </c>
      <c r="C37">
        <v>1460531.46</v>
      </c>
      <c r="F37">
        <v>1460531.46</v>
      </c>
      <c r="I37">
        <v>1460531.46</v>
      </c>
      <c r="K37">
        <f t="shared" si="0"/>
        <v>0</v>
      </c>
      <c r="L37">
        <f t="shared" si="1"/>
        <v>0</v>
      </c>
    </row>
    <row r="38" spans="1:12" ht="18.2" customHeight="1" x14ac:dyDescent="0.25">
      <c r="A38">
        <v>305010100</v>
      </c>
      <c r="B38" t="s">
        <v>1806</v>
      </c>
      <c r="C38">
        <v>1460531.46</v>
      </c>
      <c r="F38">
        <v>1460531.46</v>
      </c>
      <c r="I38">
        <v>1460531.46</v>
      </c>
      <c r="K38">
        <f t="shared" si="0"/>
        <v>0</v>
      </c>
      <c r="L38">
        <f t="shared" si="1"/>
        <v>0</v>
      </c>
    </row>
    <row r="39" spans="1:12" ht="18.2" customHeight="1" x14ac:dyDescent="0.25">
      <c r="A39">
        <v>305020000</v>
      </c>
      <c r="B39" t="s">
        <v>1807</v>
      </c>
      <c r="C39">
        <v>800000</v>
      </c>
      <c r="F39">
        <v>800000</v>
      </c>
      <c r="I39">
        <v>800000</v>
      </c>
      <c r="K39">
        <f t="shared" si="0"/>
        <v>0</v>
      </c>
      <c r="L39">
        <f t="shared" si="1"/>
        <v>0</v>
      </c>
    </row>
    <row r="40" spans="1:12" ht="18.2" customHeight="1" x14ac:dyDescent="0.25">
      <c r="A40">
        <v>305020100</v>
      </c>
      <c r="B40" t="s">
        <v>1808</v>
      </c>
      <c r="C40">
        <v>800000</v>
      </c>
      <c r="F40">
        <v>800000</v>
      </c>
      <c r="I40">
        <v>800000</v>
      </c>
      <c r="K40">
        <f t="shared" si="0"/>
        <v>0</v>
      </c>
      <c r="L40">
        <f t="shared" si="1"/>
        <v>0</v>
      </c>
    </row>
    <row r="41" spans="1:12" ht="18.2" customHeight="1" x14ac:dyDescent="0.25">
      <c r="A41">
        <v>306000000</v>
      </c>
      <c r="B41" t="s">
        <v>1809</v>
      </c>
      <c r="K41">
        <f t="shared" si="0"/>
        <v>0</v>
      </c>
      <c r="L41">
        <f t="shared" si="1"/>
        <v>0</v>
      </c>
    </row>
    <row r="42" spans="1:12" ht="18.2" customHeight="1" x14ac:dyDescent="0.25">
      <c r="A42">
        <v>307000000</v>
      </c>
      <c r="B42" t="s">
        <v>1810</v>
      </c>
      <c r="K42">
        <f t="shared" si="0"/>
        <v>0</v>
      </c>
      <c r="L42">
        <f t="shared" si="1"/>
        <v>0</v>
      </c>
    </row>
    <row r="43" spans="1:12" ht="18.2" customHeight="1" x14ac:dyDescent="0.25">
      <c r="A43">
        <v>308000000</v>
      </c>
      <c r="B43" t="s">
        <v>1811</v>
      </c>
      <c r="K43">
        <f t="shared" si="0"/>
        <v>0</v>
      </c>
      <c r="L43">
        <f t="shared" si="1"/>
        <v>0</v>
      </c>
    </row>
    <row r="44" spans="1:12" ht="18.2" customHeight="1" x14ac:dyDescent="0.25">
      <c r="A44">
        <v>309000000</v>
      </c>
      <c r="B44" t="s">
        <v>1812</v>
      </c>
      <c r="K44">
        <f t="shared" si="0"/>
        <v>0</v>
      </c>
      <c r="L44">
        <f t="shared" si="1"/>
        <v>0</v>
      </c>
    </row>
    <row r="45" spans="1:12" ht="18.2" customHeight="1" x14ac:dyDescent="0.25">
      <c r="A45">
        <v>401000000</v>
      </c>
      <c r="B45" t="s">
        <v>1813</v>
      </c>
      <c r="C45">
        <v>30646110.539999999</v>
      </c>
      <c r="F45">
        <v>30646110.539999999</v>
      </c>
      <c r="G45">
        <v>27855076.059999999</v>
      </c>
      <c r="I45">
        <v>2791034.48</v>
      </c>
      <c r="K45">
        <f t="shared" si="0"/>
        <v>0</v>
      </c>
      <c r="L45">
        <f t="shared" si="1"/>
        <v>0</v>
      </c>
    </row>
    <row r="46" spans="1:12" ht="18.2" customHeight="1" x14ac:dyDescent="0.25">
      <c r="A46">
        <v>401010000</v>
      </c>
      <c r="B46" t="s">
        <v>107</v>
      </c>
      <c r="C46">
        <v>27853871.539999999</v>
      </c>
      <c r="F46">
        <v>27853871.539999999</v>
      </c>
      <c r="G46">
        <v>25875646.510000002</v>
      </c>
      <c r="I46">
        <v>1978225.03</v>
      </c>
      <c r="K46">
        <f t="shared" si="0"/>
        <v>0</v>
      </c>
      <c r="L46">
        <f t="shared" si="1"/>
        <v>-2.5611370801925659E-9</v>
      </c>
    </row>
    <row r="47" spans="1:12" ht="18.2" customHeight="1" x14ac:dyDescent="0.25">
      <c r="A47">
        <v>401010100</v>
      </c>
      <c r="B47" t="s">
        <v>1814</v>
      </c>
      <c r="C47">
        <v>27853871.539999999</v>
      </c>
      <c r="F47">
        <v>27853871.539999999</v>
      </c>
      <c r="G47">
        <v>25875646.510000002</v>
      </c>
      <c r="I47">
        <v>1978225.03</v>
      </c>
      <c r="K47">
        <f t="shared" si="0"/>
        <v>0</v>
      </c>
      <c r="L47">
        <f t="shared" si="1"/>
        <v>-2.5611370801925659E-9</v>
      </c>
    </row>
    <row r="48" spans="1:12" ht="18.2" customHeight="1" x14ac:dyDescent="0.25">
      <c r="A48">
        <v>401020000</v>
      </c>
      <c r="B48" t="s">
        <v>1815</v>
      </c>
      <c r="C48">
        <v>2792239</v>
      </c>
      <c r="F48">
        <v>2792239</v>
      </c>
      <c r="G48">
        <v>1979429.55</v>
      </c>
      <c r="I48">
        <v>812809.45</v>
      </c>
      <c r="K48">
        <f t="shared" si="0"/>
        <v>0</v>
      </c>
      <c r="L48">
        <f t="shared" si="1"/>
        <v>0</v>
      </c>
    </row>
    <row r="49" spans="1:12" ht="18.2" customHeight="1" x14ac:dyDescent="0.25">
      <c r="A49">
        <v>401020100</v>
      </c>
      <c r="B49" t="s">
        <v>1816</v>
      </c>
      <c r="C49">
        <v>2792239</v>
      </c>
      <c r="F49">
        <v>2792239</v>
      </c>
      <c r="G49">
        <v>1979429.55</v>
      </c>
      <c r="I49">
        <v>812809.45</v>
      </c>
      <c r="K49">
        <f t="shared" si="0"/>
        <v>0</v>
      </c>
      <c r="L49">
        <f t="shared" si="1"/>
        <v>0</v>
      </c>
    </row>
    <row r="50" spans="1:12" ht="18.2" customHeight="1" x14ac:dyDescent="0.25">
      <c r="A50">
        <v>401030000</v>
      </c>
      <c r="B50" t="s">
        <v>1817</v>
      </c>
      <c r="K50">
        <f t="shared" si="0"/>
        <v>0</v>
      </c>
      <c r="L50">
        <f t="shared" si="1"/>
        <v>0</v>
      </c>
    </row>
    <row r="51" spans="1:12" ht="18.2" customHeight="1" x14ac:dyDescent="0.25">
      <c r="B51" t="s">
        <v>1775</v>
      </c>
      <c r="C51">
        <v>32906642</v>
      </c>
      <c r="F51">
        <v>32906642</v>
      </c>
      <c r="G51">
        <v>28105518.98</v>
      </c>
      <c r="I51">
        <v>4801123.0199999996</v>
      </c>
      <c r="K51">
        <f t="shared" si="0"/>
        <v>0</v>
      </c>
      <c r="L51">
        <f t="shared" si="1"/>
        <v>0</v>
      </c>
    </row>
    <row r="52" spans="1:12" ht="18.2" customHeight="1" x14ac:dyDescent="0.25"/>
    <row r="53" spans="1:12" ht="18.2" customHeight="1" x14ac:dyDescent="0.25"/>
    <row r="54" spans="1:12" ht="18.2" customHeight="1" x14ac:dyDescent="0.25">
      <c r="C54">
        <f>+C15-C16-C17-C21-C22-C23-C24-C27</f>
        <v>0</v>
      </c>
      <c r="D54">
        <f>+D15-D16-D17-D21-D22-D23-D24-D27</f>
        <v>0</v>
      </c>
      <c r="E54">
        <f>+E15-E16-E17-E21-E22-E23-E24-E27</f>
        <v>0</v>
      </c>
      <c r="F54">
        <f>+F15-F16-F17-F21-F22-F23-F24-F27</f>
        <v>0</v>
      </c>
      <c r="G54">
        <f>+G15-G16-G17-G21-G22-G23-G24-G27</f>
        <v>0</v>
      </c>
      <c r="I54">
        <f>+I15-I16-I17-I21-I22-I23-I24-I27</f>
        <v>0</v>
      </c>
    </row>
    <row r="55" spans="1:12" ht="18.2" customHeight="1" x14ac:dyDescent="0.25">
      <c r="C55">
        <f t="shared" ref="C55:G56" si="2">+C18-C19</f>
        <v>0</v>
      </c>
      <c r="D55">
        <f t="shared" si="2"/>
        <v>0</v>
      </c>
      <c r="E55">
        <f t="shared" si="2"/>
        <v>0</v>
      </c>
      <c r="F55">
        <f t="shared" si="2"/>
        <v>0</v>
      </c>
      <c r="G55">
        <f t="shared" si="2"/>
        <v>0</v>
      </c>
      <c r="I55">
        <f>+I18-I19</f>
        <v>0</v>
      </c>
    </row>
    <row r="56" spans="1:12" ht="18.2" customHeight="1" x14ac:dyDescent="0.25">
      <c r="C56">
        <f t="shared" si="2"/>
        <v>0</v>
      </c>
      <c r="D56">
        <f t="shared" si="2"/>
        <v>0</v>
      </c>
      <c r="E56">
        <f t="shared" si="2"/>
        <v>0</v>
      </c>
      <c r="F56">
        <f t="shared" si="2"/>
        <v>0</v>
      </c>
      <c r="G56">
        <f t="shared" si="2"/>
        <v>0</v>
      </c>
      <c r="I56">
        <f>+I19-I20</f>
        <v>0</v>
      </c>
    </row>
    <row r="57" spans="1:12" ht="18.2" customHeight="1" x14ac:dyDescent="0.25">
      <c r="C57">
        <f>+C25-C26</f>
        <v>0</v>
      </c>
      <c r="D57">
        <f>+D25-D26</f>
        <v>0</v>
      </c>
      <c r="E57">
        <f>+E25-E26</f>
        <v>0</v>
      </c>
      <c r="F57">
        <f>+F25-F26</f>
        <v>0</v>
      </c>
      <c r="G57">
        <f>+G25-G26</f>
        <v>0</v>
      </c>
      <c r="I57">
        <f>+I25-I26</f>
        <v>0</v>
      </c>
    </row>
    <row r="58" spans="1:12" ht="18.2" customHeight="1" x14ac:dyDescent="0.25">
      <c r="C58">
        <f>+C15+C28+C31+C45+-C51</f>
        <v>0</v>
      </c>
      <c r="D58">
        <f>+D15+D28+D31+D45+-D51</f>
        <v>0</v>
      </c>
      <c r="E58">
        <f>+E15+E28+E31+E45+-E51</f>
        <v>0</v>
      </c>
      <c r="F58">
        <f>+F15+F28+F31+F45+-F51</f>
        <v>0</v>
      </c>
      <c r="G58">
        <f>+G15+G28+G31+G45+-G51</f>
        <v>0</v>
      </c>
      <c r="I58">
        <f>+I15+I28+I31+I45+-I51</f>
        <v>0</v>
      </c>
    </row>
    <row r="59" spans="1:12" ht="18.2" customHeight="1" x14ac:dyDescent="0.25">
      <c r="C59">
        <f>+C31-C36</f>
        <v>0</v>
      </c>
      <c r="D59">
        <f>+D31-D36</f>
        <v>0</v>
      </c>
      <c r="E59">
        <f>+E31-E36</f>
        <v>0</v>
      </c>
      <c r="F59">
        <f>+F31-F36</f>
        <v>0</v>
      </c>
      <c r="G59">
        <f>+G31-G36</f>
        <v>0</v>
      </c>
      <c r="I59">
        <f>+I31-I36</f>
        <v>0</v>
      </c>
    </row>
    <row r="60" spans="1:12" ht="18.2" customHeight="1" x14ac:dyDescent="0.25">
      <c r="C60">
        <f>+C36-C37-C39</f>
        <v>0</v>
      </c>
      <c r="D60">
        <f>+D36-D37-D39</f>
        <v>0</v>
      </c>
      <c r="E60">
        <f>+E36-E37-E39</f>
        <v>0</v>
      </c>
      <c r="F60">
        <f>+F36-F37-F39</f>
        <v>0</v>
      </c>
      <c r="G60">
        <f>+G36-G37-G39</f>
        <v>0</v>
      </c>
      <c r="I60">
        <f>+I36-I37-I39</f>
        <v>0</v>
      </c>
    </row>
    <row r="61" spans="1:12" ht="18.2" customHeight="1" x14ac:dyDescent="0.25">
      <c r="C61">
        <f>+C37-C38</f>
        <v>0</v>
      </c>
      <c r="D61">
        <f>+D37-D38</f>
        <v>0</v>
      </c>
      <c r="E61">
        <f>+E37-E38</f>
        <v>0</v>
      </c>
      <c r="F61">
        <f>+F37-F38</f>
        <v>0</v>
      </c>
      <c r="G61">
        <f>+G37-G38</f>
        <v>0</v>
      </c>
      <c r="I61">
        <f>+I37-I38</f>
        <v>0</v>
      </c>
    </row>
    <row r="62" spans="1:12" ht="18.2" customHeight="1" x14ac:dyDescent="0.25">
      <c r="C62">
        <f>+C39-C40</f>
        <v>0</v>
      </c>
      <c r="D62">
        <f>+D39-D40</f>
        <v>0</v>
      </c>
      <c r="E62">
        <f>+E39-E40</f>
        <v>0</v>
      </c>
      <c r="F62">
        <f>+F39-F40</f>
        <v>0</v>
      </c>
      <c r="G62">
        <f>+G39-G40</f>
        <v>0</v>
      </c>
      <c r="I62">
        <f>+I39-I40</f>
        <v>0</v>
      </c>
    </row>
    <row r="63" spans="1:12" ht="18.2" customHeight="1" x14ac:dyDescent="0.25">
      <c r="C63">
        <f>+C45-C46-C48</f>
        <v>0</v>
      </c>
      <c r="D63">
        <f>+D45-D46-D48</f>
        <v>0</v>
      </c>
      <c r="E63">
        <f>+E45-E46-E48</f>
        <v>0</v>
      </c>
      <c r="F63">
        <f>+F45-F46-F48</f>
        <v>0</v>
      </c>
      <c r="G63">
        <f>+G45-G46-G48</f>
        <v>-3.0267983675003052E-9</v>
      </c>
      <c r="I63">
        <f>+I45-I46-I48</f>
        <v>0</v>
      </c>
    </row>
    <row r="64" spans="1:12" ht="18.2" customHeight="1" x14ac:dyDescent="0.25">
      <c r="C64">
        <f>+C46-C47</f>
        <v>0</v>
      </c>
      <c r="D64">
        <f>+D46-D47</f>
        <v>0</v>
      </c>
      <c r="E64">
        <f>+E46-E47</f>
        <v>0</v>
      </c>
      <c r="F64">
        <f>+F46-F47</f>
        <v>0</v>
      </c>
      <c r="G64">
        <f>+G46-G47</f>
        <v>0</v>
      </c>
      <c r="I64">
        <f>+I46-I47</f>
        <v>0</v>
      </c>
    </row>
    <row r="65" spans="3:9" ht="18.2" customHeight="1" x14ac:dyDescent="0.25">
      <c r="C65">
        <f>+C48-C49</f>
        <v>0</v>
      </c>
      <c r="D65">
        <f>+D48-D49</f>
        <v>0</v>
      </c>
      <c r="E65">
        <f>+E48-E49</f>
        <v>0</v>
      </c>
      <c r="F65">
        <f>+F48-F49</f>
        <v>0</v>
      </c>
      <c r="G65">
        <f>+G48-G49</f>
        <v>0</v>
      </c>
      <c r="I65">
        <f>+I48-I49</f>
        <v>0</v>
      </c>
    </row>
    <row r="66" spans="3:9" ht="18.2" customHeight="1" x14ac:dyDescent="0.25"/>
    <row r="67" spans="3:9" ht="18.2" customHeight="1" x14ac:dyDescent="0.25"/>
    <row r="68" spans="3:9" ht="18.2" customHeight="1" x14ac:dyDescent="0.25"/>
    <row r="69" spans="3:9" ht="18.2" customHeight="1" x14ac:dyDescent="0.25"/>
    <row r="70" spans="3:9" ht="18.2" customHeight="1" x14ac:dyDescent="0.25"/>
    <row r="71" spans="3:9" ht="18.2" customHeight="1" x14ac:dyDescent="0.25"/>
    <row r="72" spans="3:9" ht="18.2" customHeight="1" x14ac:dyDescent="0.25"/>
    <row r="73" spans="3:9" ht="18.2" customHeight="1" x14ac:dyDescent="0.25"/>
    <row r="74" spans="3:9" ht="18.2" customHeight="1" x14ac:dyDescent="0.25"/>
    <row r="75" spans="3:9" ht="18.2" customHeight="1" x14ac:dyDescent="0.25"/>
    <row r="76" spans="3:9" ht="18.2" customHeight="1" x14ac:dyDescent="0.25"/>
    <row r="77" spans="3:9" ht="18.2" customHeight="1" x14ac:dyDescent="0.25"/>
    <row r="78" spans="3:9" ht="18.2" customHeight="1" x14ac:dyDescent="0.25"/>
    <row r="79" spans="3:9" ht="18.2" customHeight="1" x14ac:dyDescent="0.25"/>
    <row r="80" spans="3:9" ht="18.2" customHeight="1" x14ac:dyDescent="0.25"/>
    <row r="81" ht="18.2" customHeight="1" x14ac:dyDescent="0.25"/>
    <row r="82" ht="18.2" customHeight="1" x14ac:dyDescent="0.25"/>
    <row r="83" ht="18.2" customHeight="1" x14ac:dyDescent="0.25"/>
    <row r="84" ht="18.2" customHeight="1" x14ac:dyDescent="0.25"/>
    <row r="85" ht="18.2" customHeight="1" x14ac:dyDescent="0.25"/>
    <row r="86" ht="18.2" customHeight="1" x14ac:dyDescent="0.25"/>
    <row r="87" ht="18.2" customHeight="1" x14ac:dyDescent="0.25"/>
    <row r="88" ht="18.2" customHeight="1" x14ac:dyDescent="0.25"/>
    <row r="89" ht="18.2" customHeight="1" x14ac:dyDescent="0.25"/>
    <row r="90" ht="18.2" customHeight="1" x14ac:dyDescent="0.25"/>
    <row r="91" ht="18.2" customHeight="1" x14ac:dyDescent="0.25"/>
    <row r="92" ht="18.2" customHeight="1" x14ac:dyDescent="0.25"/>
    <row r="93" ht="18.2" customHeight="1" x14ac:dyDescent="0.25"/>
    <row r="94" ht="18.2" customHeight="1" x14ac:dyDescent="0.25"/>
    <row r="95" ht="18.2" customHeight="1" x14ac:dyDescent="0.25"/>
    <row r="96" ht="18.2" customHeight="1" x14ac:dyDescent="0.25"/>
    <row r="97" ht="18.2" customHeight="1" x14ac:dyDescent="0.25"/>
    <row r="98" ht="18.2" customHeight="1" x14ac:dyDescent="0.25"/>
    <row r="99" ht="18.2" customHeight="1" x14ac:dyDescent="0.25"/>
    <row r="100" ht="18.2" customHeight="1" x14ac:dyDescent="0.25"/>
    <row r="101" ht="18.2" customHeight="1" x14ac:dyDescent="0.25"/>
    <row r="102" ht="18.2" customHeight="1" x14ac:dyDescent="0.25"/>
    <row r="103" ht="18.2" customHeight="1" x14ac:dyDescent="0.25"/>
    <row r="104" ht="18.2" customHeight="1" x14ac:dyDescent="0.25"/>
    <row r="105" ht="18.2" customHeight="1" x14ac:dyDescent="0.25"/>
    <row r="106" ht="18.2" customHeight="1" x14ac:dyDescent="0.25"/>
    <row r="107" ht="18.2" customHeight="1" x14ac:dyDescent="0.25"/>
    <row r="108" ht="18.2" customHeight="1" x14ac:dyDescent="0.25"/>
    <row r="109" ht="18.2" customHeight="1" x14ac:dyDescent="0.25"/>
    <row r="110" ht="18.2" customHeight="1" x14ac:dyDescent="0.25"/>
    <row r="111" ht="18.2" customHeight="1" x14ac:dyDescent="0.25"/>
    <row r="112" ht="18.2" customHeight="1" x14ac:dyDescent="0.25"/>
    <row r="113" ht="18.2" customHeight="1" x14ac:dyDescent="0.25"/>
    <row r="114" ht="18.2" customHeight="1" x14ac:dyDescent="0.25"/>
    <row r="115" ht="18.2" customHeight="1" x14ac:dyDescent="0.25"/>
    <row r="116" ht="18.2" customHeight="1" x14ac:dyDescent="0.25"/>
    <row r="117" ht="18.2" customHeight="1" x14ac:dyDescent="0.25"/>
    <row r="118" ht="18.2" customHeight="1" x14ac:dyDescent="0.25"/>
    <row r="119" ht="18.2" customHeight="1" x14ac:dyDescent="0.25"/>
    <row r="120" ht="18.2" customHeight="1" x14ac:dyDescent="0.25"/>
    <row r="121" ht="18.2" customHeight="1" x14ac:dyDescent="0.25"/>
    <row r="122" ht="18.2" customHeight="1" x14ac:dyDescent="0.25"/>
    <row r="123" ht="18.2" customHeight="1" x14ac:dyDescent="0.25"/>
    <row r="124" ht="18.2" customHeight="1" x14ac:dyDescent="0.25"/>
    <row r="125" ht="18.2" customHeight="1" x14ac:dyDescent="0.25"/>
    <row r="126" ht="18.2" customHeight="1" x14ac:dyDescent="0.25"/>
    <row r="127" ht="18.2" customHeight="1" x14ac:dyDescent="0.25"/>
    <row r="128" ht="18.2" customHeight="1" x14ac:dyDescent="0.25"/>
    <row r="129" ht="18.2" customHeight="1" x14ac:dyDescent="0.25"/>
    <row r="130" ht="18.2" customHeight="1" x14ac:dyDescent="0.25"/>
    <row r="131" ht="18.2" customHeight="1" x14ac:dyDescent="0.25"/>
    <row r="132" ht="18.2" customHeight="1" x14ac:dyDescent="0.25"/>
    <row r="133" ht="18.2" customHeight="1" x14ac:dyDescent="0.25"/>
    <row r="134" ht="18.2" customHeight="1" x14ac:dyDescent="0.25"/>
    <row r="135" ht="18.2" customHeight="1" x14ac:dyDescent="0.25"/>
    <row r="136" ht="18.2" customHeight="1" x14ac:dyDescent="0.25"/>
    <row r="137" ht="18.2" customHeight="1" x14ac:dyDescent="0.25"/>
    <row r="138" ht="18.2" customHeight="1" x14ac:dyDescent="0.25"/>
    <row r="139" ht="18.2" customHeight="1" x14ac:dyDescent="0.25"/>
    <row r="140" ht="18.2" customHeight="1" x14ac:dyDescent="0.25"/>
    <row r="141" ht="18.2" customHeight="1" x14ac:dyDescent="0.25"/>
    <row r="142" ht="18.2" customHeight="1" x14ac:dyDescent="0.25"/>
    <row r="143" ht="18.2" customHeight="1" x14ac:dyDescent="0.25"/>
    <row r="144" ht="18.2" customHeight="1" x14ac:dyDescent="0.25"/>
    <row r="145" ht="18.2" customHeight="1" x14ac:dyDescent="0.25"/>
    <row r="146" ht="18.2" customHeight="1" x14ac:dyDescent="0.25"/>
    <row r="147" ht="18.2" customHeight="1" x14ac:dyDescent="0.25"/>
    <row r="148" ht="18.2" customHeight="1" x14ac:dyDescent="0.25"/>
    <row r="149" ht="18.2" customHeight="1" x14ac:dyDescent="0.25"/>
    <row r="150" ht="18.2" customHeight="1" x14ac:dyDescent="0.25"/>
    <row r="151" ht="18.2" customHeight="1" x14ac:dyDescent="0.25"/>
    <row r="152" ht="18.2" customHeight="1" x14ac:dyDescent="0.25"/>
    <row r="153" ht="18.2" customHeight="1" x14ac:dyDescent="0.25"/>
    <row r="154" ht="18.2" customHeight="1" x14ac:dyDescent="0.25"/>
    <row r="155" ht="18.2" customHeight="1" x14ac:dyDescent="0.25"/>
    <row r="156" ht="18.2" customHeight="1" x14ac:dyDescent="0.25"/>
    <row r="157" ht="18.2" customHeight="1" x14ac:dyDescent="0.25"/>
    <row r="158" ht="18.2" customHeight="1" x14ac:dyDescent="0.25"/>
    <row r="159" ht="18.2" customHeight="1" x14ac:dyDescent="0.25"/>
    <row r="160" ht="18.2" customHeight="1" x14ac:dyDescent="0.25"/>
    <row r="161" ht="18.2" customHeight="1" x14ac:dyDescent="0.25"/>
    <row r="162" ht="18.2" customHeight="1" x14ac:dyDescent="0.25"/>
    <row r="163" ht="17.100000000000001" customHeight="1" x14ac:dyDescent="0.25"/>
    <row r="164" ht="17.100000000000001" customHeight="1" x14ac:dyDescent="0.25"/>
    <row r="165" ht="17.100000000000001" customHeight="1" x14ac:dyDescent="0.25"/>
    <row r="166" ht="17.100000000000001" customHeight="1" x14ac:dyDescent="0.25"/>
    <row r="167" ht="17.100000000000001" customHeight="1" x14ac:dyDescent="0.25"/>
    <row r="168" ht="17.100000000000001" customHeight="1" x14ac:dyDescent="0.25"/>
    <row r="169" ht="17.100000000000001" customHeight="1" x14ac:dyDescent="0.25"/>
    <row r="170" ht="17.100000000000001" customHeight="1" x14ac:dyDescent="0.25"/>
    <row r="171" ht="17.100000000000001" customHeight="1" x14ac:dyDescent="0.25"/>
    <row r="172" ht="17.100000000000001" customHeight="1" x14ac:dyDescent="0.25"/>
    <row r="173" ht="17.100000000000001" customHeight="1" x14ac:dyDescent="0.25"/>
    <row r="174" ht="17.100000000000001" customHeight="1" x14ac:dyDescent="0.25"/>
    <row r="175" ht="17.100000000000001" customHeight="1" x14ac:dyDescent="0.25"/>
    <row r="176" ht="17.100000000000001" customHeight="1" x14ac:dyDescent="0.25"/>
  </sheetData>
  <mergeCells count="6">
    <mergeCell ref="A13:I13"/>
    <mergeCell ref="A5:I5"/>
    <mergeCell ref="A7:I7"/>
    <mergeCell ref="A8:J8"/>
    <mergeCell ref="A10:I10"/>
    <mergeCell ref="A11:I11"/>
  </mergeCells>
  <pageMargins left="1.575" right="0.78749999999999998" top="0.80694444444444402" bottom="0.80694444444444402" header="0.51180555555555496" footer="0.51180555555555496"/>
  <pageSetup paperSize="9"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5644</TotalTime>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25</vt:i4>
      </vt:variant>
    </vt:vector>
  </HeadingPairs>
  <TitlesOfParts>
    <vt:vector size="69" baseType="lpstr">
      <vt:lpstr>Indice</vt:lpstr>
      <vt:lpstr>Datos</vt:lpstr>
      <vt:lpstr>ACLARACIONES</vt:lpstr>
      <vt:lpstr>LP</vt:lpstr>
      <vt:lpstr>DAR</vt:lpstr>
      <vt:lpstr>DAG</vt:lpstr>
      <vt:lpstr>AADC</vt:lpstr>
      <vt:lpstr>MPG</vt:lpstr>
      <vt:lpstr>MPR</vt:lpstr>
      <vt:lpstr>Anexo IV ESP</vt:lpstr>
      <vt:lpstr>Anexo IV ERec </vt:lpstr>
      <vt:lpstr>Anexo IV EGs</vt:lpstr>
      <vt:lpstr>Anexo IV EEPN</vt:lpstr>
      <vt:lpstr>Anexo V C1 EPG</vt:lpstr>
      <vt:lpstr>Anexo V C2 EPR</vt:lpstr>
      <vt:lpstr>Anexo V C3 EAIF (Dev)</vt:lpstr>
      <vt:lpstr>Anexo V C4 EAIF (Caja)</vt:lpstr>
      <vt:lpstr>Anexo V C5.1 DP</vt:lpstr>
      <vt:lpstr>Anexo V C5.2 EDP</vt:lpstr>
      <vt:lpstr>Anexo V C6.1 EST</vt:lpstr>
      <vt:lpstr>Anexo V C7 EMT</vt:lpstr>
      <vt:lpstr>Anexo V C8 EPG</vt:lpstr>
      <vt:lpstr>Anexo V C9 EPR</vt:lpstr>
      <vt:lpstr>AEPG</vt:lpstr>
      <vt:lpstr>Crédito</vt:lpstr>
      <vt:lpstr>Inc.1</vt:lpstr>
      <vt:lpstr>Inc.2</vt:lpstr>
      <vt:lpstr>Inc.3</vt:lpstr>
      <vt:lpstr>Inc.4</vt:lpstr>
      <vt:lpstr>Inc.5</vt:lpstr>
      <vt:lpstr>Inc.6</vt:lpstr>
      <vt:lpstr>Inc.7</vt:lpstr>
      <vt:lpstr>Inc.8</vt:lpstr>
      <vt:lpstr>Inc.9</vt:lpstr>
      <vt:lpstr>AEPR</vt:lpstr>
      <vt:lpstr>Formulado</vt:lpstr>
      <vt:lpstr>ESP</vt:lpstr>
      <vt:lpstr>ERYG</vt:lpstr>
      <vt:lpstr>EEPN</vt:lpstr>
      <vt:lpstr>ADP</vt:lpstr>
      <vt:lpstr>AEMT</vt:lpstr>
      <vt:lpstr>AST</vt:lpstr>
      <vt:lpstr>AEAIF</vt:lpstr>
      <vt:lpstr>EJEC PRESUPUESTARIA RECURSOS</vt:lpstr>
      <vt:lpstr>'Anexo V C1 EPG'!Área_de_impresión</vt:lpstr>
      <vt:lpstr>'Anexo V C2 EPR'!Área_de_impresión</vt:lpstr>
      <vt:lpstr>'Anexo V C3 EAIF (Dev)'!Área_de_impresión</vt:lpstr>
      <vt:lpstr>'Anexo V C4 EAIF (Caja)'!Área_de_impresión</vt:lpstr>
      <vt:lpstr>'Anexo V C5.1 DP'!Área_de_impresión</vt:lpstr>
      <vt:lpstr>'Anexo V C6.1 EST'!Área_de_impresión</vt:lpstr>
      <vt:lpstr>'Anexo V C7 EMT'!Área_de_impresión</vt:lpstr>
      <vt:lpstr>'Anexo V C8 EPG'!Área_de_impresión</vt:lpstr>
      <vt:lpstr>'Anexo V C9 EPR'!Área_de_impresión</vt:lpstr>
      <vt:lpstr>'EJEC PRESUPUESTARIA RECURSOS'!Área_de_impresión</vt:lpstr>
      <vt:lpstr>'Anexo V C2 EPR'!Excel_BuiltIn_Print_Area</vt:lpstr>
      <vt:lpstr>'Anexo V C3 EAIF (Dev)'!Excel_BuiltIn_Print_Area</vt:lpstr>
      <vt:lpstr>'Anexo V C4 EAIF (Caja)'!Excel_BuiltIn_Print_Area</vt:lpstr>
      <vt:lpstr>'Anexo V C5.1 DP'!Excel_BuiltIn_Print_Area</vt:lpstr>
      <vt:lpstr>'Anexo V C6.1 EST'!Excel_BuiltIn_Print_Area</vt:lpstr>
      <vt:lpstr>'Anexo V C7 EMT'!Excel_BuiltIn_Print_Area</vt:lpstr>
      <vt:lpstr>'Anexo V C8 EPG'!Excel_BuiltIn_Print_Area</vt:lpstr>
      <vt:lpstr>'EJEC PRESUPUESTARIA RECURSOS'!Excel_BuiltIn_Print_Area</vt:lpstr>
      <vt:lpstr>'Anexo V C3 EAIF (Dev)'!Excel_BuiltIn_Print_Titles</vt:lpstr>
      <vt:lpstr>'Anexo V C4 EAIF (Caja)'!Excel_BuiltIn_Print_Titles</vt:lpstr>
      <vt:lpstr>'Anexo V C2 EPR'!Títulos_a_imprimir</vt:lpstr>
      <vt:lpstr>'Anexo V C3 EAIF (Dev)'!Títulos_a_imprimir</vt:lpstr>
      <vt:lpstr>'Anexo V C8 EPG'!Títulos_a_imprimir</vt:lpstr>
      <vt:lpstr>'Anexo V C9 EPR'!Títulos_a_imprimir</vt:lpstr>
      <vt:lpstr>'EJEC PRESUPUESTARIA RECURSOS'!Títulos_a_imprimir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mperrone</dc:creator>
  <dc:description/>
  <cp:lastModifiedBy>mperrone</cp:lastModifiedBy>
  <cp:revision>416</cp:revision>
  <cp:lastPrinted>2022-12-05T14:07:44Z</cp:lastPrinted>
  <dcterms:created xsi:type="dcterms:W3CDTF">2022-11-07T18:58:21Z</dcterms:created>
  <dcterms:modified xsi:type="dcterms:W3CDTF">2023-08-24T15:12:04Z</dcterms:modified>
  <dc:language>es-AR</dc:language>
</cp:coreProperties>
</file>